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6" activeTab="0"/>
  </bookViews>
  <sheets>
    <sheet name="СРЕДНИЕ 2024" sheetId="1" r:id="rId1"/>
  </sheets>
  <definedNames/>
  <calcPr fullCalcOnLoad="1"/>
</workbook>
</file>

<file path=xl/sharedStrings.xml><?xml version="1.0" encoding="utf-8"?>
<sst xmlns="http://schemas.openxmlformats.org/spreadsheetml/2006/main" count="145" uniqueCount="144">
  <si>
    <t>ИТОГО по региону:</t>
  </si>
  <si>
    <t xml:space="preserve">СВЕДЕНИЯ О ПОТРЕБНОСТИ В СПЕЦИАЛИСТАХ СО СРЕДНИМ СПЕЦИАЛЬНЫМ МЕДИЦИНСКИМ И ФАРМАЦЕВТИЧЕСКИМ ОБРАЗОВАНИЕМ ОРГАНИЗАЦИЙ ЗДРАВООХРАНЕНИЯ РЕСПУБЛИКИ БЕЛАРУСЬ </t>
  </si>
  <si>
    <t>УЗ "БОПБ "Городище"</t>
  </si>
  <si>
    <t>акушерка, акушер</t>
  </si>
  <si>
    <t>зубной техник</t>
  </si>
  <si>
    <t>зубной фельдшер</t>
  </si>
  <si>
    <t>инструктор-валеолог</t>
  </si>
  <si>
    <t>инструктор по лечебной физкультуре</t>
  </si>
  <si>
    <t>медицинский регистратор</t>
  </si>
  <si>
    <t>медицинская сестра-анестезист (медицинский брат-анестезист)</t>
  </si>
  <si>
    <t>медицинская сестра (медицинский брат) выездной бригады скорой медицинской помощи</t>
  </si>
  <si>
    <t>медицинская сестра-диетолог (медицинский брат-диетолог)</t>
  </si>
  <si>
    <t>медицинская сестра (медицинский брат) кабинета, структурного подразделения, Белорусского Общества Красного Креста</t>
  </si>
  <si>
    <t>медицинская сестра-массажист (медицинский брат-массажист)</t>
  </si>
  <si>
    <t>медицинская сестра (медицинский брат) общей практики</t>
  </si>
  <si>
    <t>медицинская сестра (медицинский брат) операционная(ый)</t>
  </si>
  <si>
    <t>медицинская сестра (медицинский брат) по физиотерапии</t>
  </si>
  <si>
    <t>медицинская сестра (медицинский брат) по функциональной диагностике</t>
  </si>
  <si>
    <t>медицинская сестра (медицинский брат) участковая(ый)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</si>
  <si>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</si>
  <si>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</si>
  <si>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</si>
  <si>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</si>
  <si>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</si>
  <si>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рентгенолаборант</t>
  </si>
  <si>
    <t>техник-массажист</t>
  </si>
  <si>
    <t>фельдшер</t>
  </si>
  <si>
    <t xml:space="preserve">фельдшер выездной бригады скорой медицинской помощи </t>
  </si>
  <si>
    <t>фельдшер выездной бригады скорой медицинской помощи, выезжающий самостоятельно</t>
  </si>
  <si>
    <t xml:space="preserve">фельдшер-лаборант </t>
  </si>
  <si>
    <t>Итого медицинских работников</t>
  </si>
  <si>
    <t>фармацевт</t>
  </si>
  <si>
    <t>фармацевт-ассистент</t>
  </si>
  <si>
    <t>фармацевт-лаборант</t>
  </si>
  <si>
    <t>фармацевт-рецептар</t>
  </si>
  <si>
    <t>Итого фармацевтических работников</t>
  </si>
  <si>
    <t>УЗ "Брестский областной наркологический диспансер"</t>
  </si>
  <si>
    <t>УЗ "Барановичская центральная поликлиника"</t>
  </si>
  <si>
    <t>Барановичская городская поликлиника № 2 УЗ БЦП</t>
  </si>
  <si>
    <t>Барановичская городская поликлиника № 3 УЗ БЦП</t>
  </si>
  <si>
    <t>Барановичская городская поликлиника № 4 УЗ БЦП</t>
  </si>
  <si>
    <t>Барановичская городская стоматологическая поликлиника УЗ БЦП</t>
  </si>
  <si>
    <t>Барановичская городская стоматологическая поликлиника № 2 УЗ БЦП</t>
  </si>
  <si>
    <t>Онкологический диспансер г.Барановичи УЗ БЦП</t>
  </si>
  <si>
    <t>Барановский межрайонный наркологический диспансер УЗ БЦП</t>
  </si>
  <si>
    <t>Барановский психоневрологический диспансер УЗ БЦП</t>
  </si>
  <si>
    <t>Барановский городской кожно-венерологический диспансер УЗ БЦП</t>
  </si>
  <si>
    <t>Станция скорой и неотложной медицинской помощи г.Барановичи УЗ БЦП</t>
  </si>
  <si>
    <t>Барановская городская станция переливания крови УЗ БЦП</t>
  </si>
  <si>
    <t>ЦМР для детей с психоневрологическими заболеваниями "Рефлекс" УЗ БЦП</t>
  </si>
  <si>
    <t>УЗ "Барановичская городская больница"</t>
  </si>
  <si>
    <t>УЗ "Барановичская городская больница № 2"</t>
  </si>
  <si>
    <t>УЗ "Барановичская детская городская больница"</t>
  </si>
  <si>
    <t>УЗ "Барановичский родильный дом"</t>
  </si>
  <si>
    <t>Барановичский район</t>
  </si>
  <si>
    <t>УЗ БОПБ "Кривошин"</t>
  </si>
  <si>
    <t>ГУ "Брестский областной детский ЦМР"Томашовка"</t>
  </si>
  <si>
    <t>УЗ "Брестский областной родильный дом"</t>
  </si>
  <si>
    <t>Брестский областной детский ЦМР "Сосновый Бор"</t>
  </si>
  <si>
    <t>УЗ "Малоритская ЦРБ"</t>
  </si>
  <si>
    <t>УЗ "Пружанская ЦРБ"</t>
  </si>
  <si>
    <t>Брестская областная клиническая больница</t>
  </si>
  <si>
    <t>Барановичское МРО ГУ "Брестское областное патологоанатомическое бюро"</t>
  </si>
  <si>
    <t>УЗ "Брестский областной кожно-венерологический диспансер"</t>
  </si>
  <si>
    <t>УЗ БОПБ "Могилевцы"</t>
  </si>
  <si>
    <t>Брестский обсластной ЦГЭиОЗ</t>
  </si>
  <si>
    <t>Бресткий зональный ЦГиЭ</t>
  </si>
  <si>
    <t>Барановичский зональный ЦГиЭ</t>
  </si>
  <si>
    <t>Берёзовский районный ЦГиЭ</t>
  </si>
  <si>
    <t>Ганцевичский районный ЦГиЭ</t>
  </si>
  <si>
    <t>Дрогичинский районный ЦГиЭ</t>
  </si>
  <si>
    <t>Жабинковский районный ЦГиЭ</t>
  </si>
  <si>
    <t>Ивановский районный ЦГиЭ</t>
  </si>
  <si>
    <t>Ивацевичский районный ЦГиЭ</t>
  </si>
  <si>
    <t>Кобринский зональный ЦГиЭ</t>
  </si>
  <si>
    <t>Лунинецкий районный ЦГиЭ</t>
  </si>
  <si>
    <t>Ляховичский районный ЦГиЭ</t>
  </si>
  <si>
    <t>Малоритский районный ЦГиЭ</t>
  </si>
  <si>
    <t>Пинский зональный ЦГиЭ</t>
  </si>
  <si>
    <t>Пружанский районный ЦГиЭ</t>
  </si>
  <si>
    <t>Столинский районный ЦГиЭ</t>
  </si>
  <si>
    <t>Кменецкий районный ЦГиЭ</t>
  </si>
  <si>
    <t>УЗ "Столинская ЦРБ"</t>
  </si>
  <si>
    <t>Брестский областной эндокринологический диспансер</t>
  </si>
  <si>
    <t>УЗ "Брестская областная стоматологическая поликлиника"</t>
  </si>
  <si>
    <t>УЗ "Лунинецкая ЦРБ"</t>
  </si>
  <si>
    <t>УЗ "Ивацевичская ЦРБ"</t>
  </si>
  <si>
    <t>УЗ "Брестский ООД"</t>
  </si>
  <si>
    <t>УЗ "Брестская детская областная больница"</t>
  </si>
  <si>
    <t>УЗ"Ганцевичская ЦРБ"</t>
  </si>
  <si>
    <t>УЗ "Ляховичская ЦРБ"</t>
  </si>
  <si>
    <t>УЗ "Брестский областной психоневрологический  диспансер"</t>
  </si>
  <si>
    <t>УЗ "Жабинковская ЦРБ"</t>
  </si>
  <si>
    <t>УЗ "Дрогичинская ЦРБ"</t>
  </si>
  <si>
    <t>УЗ "Каменецкая ЦРБ"</t>
  </si>
  <si>
    <t>Брестский район</t>
  </si>
  <si>
    <t>Пинский район</t>
  </si>
  <si>
    <t>ГУ "Брестская областная станция переливания крови"</t>
  </si>
  <si>
    <t>УЗ "Кобринская ЦРБ"</t>
  </si>
  <si>
    <r>
      <t xml:space="preserve">УЗ "Пинская центральная поликлиника", </t>
    </r>
    <r>
      <rPr>
        <b/>
        <sz val="10"/>
        <color indexed="10"/>
        <rFont val="Times New Roman"/>
        <family val="1"/>
      </rPr>
      <t>всего</t>
    </r>
  </si>
  <si>
    <t xml:space="preserve">            в т.ч. в УБ, АВОП</t>
  </si>
  <si>
    <t>УЗ "Пинская центральная больница"</t>
  </si>
  <si>
    <t>Филиал "Больница "Молотковичи"
УЗ "Пинская ЦБ"</t>
  </si>
  <si>
    <t>УЗ "Пинская детская больница"</t>
  </si>
  <si>
    <t>Филиал "Специализированный дом ребенка" УЗ "Пинская ДБ"</t>
  </si>
  <si>
    <t>УЗ "Пинский межрайонный роддом"</t>
  </si>
  <si>
    <t>Филиал "Женская консультация" 
УЗ "Пинский МРД"</t>
  </si>
  <si>
    <t>УЗ "Пинская стоматологическая поликлиника"</t>
  </si>
  <si>
    <t>Филиал "Пинский ЛДЦ"
УЗ "Пинская стом.пол."</t>
  </si>
  <si>
    <r>
      <t xml:space="preserve">ГУЗ "Пинская городская поликлиника № 1", </t>
    </r>
    <r>
      <rPr>
        <b/>
        <sz val="10"/>
        <color indexed="10"/>
        <rFont val="Times New Roman"/>
        <family val="1"/>
      </rPr>
      <t>всего</t>
    </r>
  </si>
  <si>
    <t>ГУЗ "Пинский межрайонный онкодиспансер"</t>
  </si>
  <si>
    <t>Филиал "Станция скорой медицинской помощи" 
УЗ "Пинская ЦП"</t>
  </si>
  <si>
    <t>Филиал "Детская стомат.поликлиника"
УЗ "Пинская ЦП"</t>
  </si>
  <si>
    <t>Филиал "Межрайонный наркодиспансер"
УЗ "Пинская ЦП"</t>
  </si>
  <si>
    <t>Филиал "Межрайонный психоневрологич.диспансер"
УЗ "Пинская ЦП"</t>
  </si>
  <si>
    <t>Филиал "Межрайонный кожвендиспансер"
УЗ "Пинская ЦП"</t>
  </si>
  <si>
    <t>Филиал "Детская поликлиника" УЗ "Пинская ДБ"</t>
  </si>
  <si>
    <t>Филиал "Станция переливания крови" УЗ "Пинская ЦП"</t>
  </si>
  <si>
    <t>УЗ " Берёзовская ЦРБ им.Э.Э.Вержбицкого"</t>
  </si>
  <si>
    <t xml:space="preserve"> УЗ"Ивановская ЦРБ"</t>
  </si>
  <si>
    <t>Березовская ЦРБ им. Э.Э. Вержбицкого</t>
  </si>
  <si>
    <t>филиал Белоозерской горбольницы</t>
  </si>
  <si>
    <t>УЗ БЦП"</t>
  </si>
  <si>
    <t>УЗ "Брестская городская поликлиника №1"</t>
  </si>
  <si>
    <t>УЗ "Брестская городская поликлиника №2"</t>
  </si>
  <si>
    <t>ГУЗ "Брестская городская поликлиника №3"</t>
  </si>
  <si>
    <t>ГУЗ "Брестская городская поликлиника №5"</t>
  </si>
  <si>
    <t>УЗ "Брестская городская поликлиника №6"</t>
  </si>
  <si>
    <t>УЗ "Брестская городская детская  поликлиника №1"</t>
  </si>
  <si>
    <t>ГУЗ "Станция скорой медицинской помощи г.Бреста"</t>
  </si>
  <si>
    <t>УЗ "Брестская центральнаягородская больница "</t>
  </si>
  <si>
    <t>УЗ "Брестская городская больница скорой медицинской помощи "</t>
  </si>
  <si>
    <t>УЗ "Брестская городская больница №1"</t>
  </si>
  <si>
    <t>УЗ "Брестская городская больница №2"</t>
  </si>
  <si>
    <t>УЗ "Брестская стоматологическая поликлиника"</t>
  </si>
  <si>
    <t>филиал №2 Брестская стоматологическая поликлиника УЗ "Брестская стоматологическая поликлиника"</t>
  </si>
  <si>
    <t>филиал №1 Брестская детсякая стоматологическая поликлиника УЗ "Брестская стоматологическая поликлиника"</t>
  </si>
  <si>
    <t>УЗ "Брестская городская детская  поликлиника №2"</t>
  </si>
  <si>
    <t>ГУЗ "Брестская городская детская  поликлиника №3"</t>
  </si>
  <si>
    <t>ГУЗ "Брестская городская больница паллиативной помощи Хоспис"</t>
  </si>
  <si>
    <t>УЗ "Брестский областной противотуберкулезный диспансер"</t>
  </si>
  <si>
    <t>ИТОГО по ЦГЭ</t>
  </si>
  <si>
    <t>Потребность к распределению</t>
  </si>
  <si>
    <t>Потребность в специалистах с дополнительной подготовкой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</si>
</sst>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10" borderId="10" xfId="0" applyFont="1" applyFill="1" applyBorder="1" applyAlignment="1">
      <alignment horizontal="center" textRotation="90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4" borderId="10" xfId="0" applyFont="1" applyFill="1" applyBorder="1" applyAlignment="1">
      <alignment textRotation="90" wrapText="1"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42" fillId="0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0" xfId="0" applyNumberFormat="1" applyFont="1" applyFill="1" applyBorder="1" applyAlignment="1" applyProtection="1">
      <alignment horizontal="center" textRotation="90" wrapText="1"/>
      <protection/>
    </xf>
    <xf numFmtId="0" fontId="42" fillId="33" borderId="10" xfId="0" applyFont="1" applyFill="1" applyBorder="1" applyAlignment="1">
      <alignment horizontal="center" textRotation="90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10" borderId="10" xfId="0" applyFont="1" applyFill="1" applyBorder="1" applyAlignment="1">
      <alignment wrapText="1"/>
    </xf>
    <xf numFmtId="0" fontId="42" fillId="1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textRotation="90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textRotation="90" wrapText="1"/>
    </xf>
    <xf numFmtId="0" fontId="2" fillId="2" borderId="10" xfId="0" applyFont="1" applyFill="1" applyBorder="1" applyAlignment="1">
      <alignment textRotation="90" wrapText="1"/>
    </xf>
    <xf numFmtId="0" fontId="2" fillId="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/>
    </xf>
    <xf numFmtId="0" fontId="2" fillId="10" borderId="10" xfId="0" applyFont="1" applyFill="1" applyBorder="1" applyAlignment="1">
      <alignment horizontal="center" textRotation="90" wrapText="1"/>
    </xf>
    <xf numFmtId="0" fontId="2" fillId="1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33" borderId="10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justify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G45"/>
  <sheetViews>
    <sheetView tabSelected="1" zoomScalePageLayoutView="0" workbookViewId="0" topLeftCell="A4">
      <selection activeCell="B11" sqref="B11"/>
    </sheetView>
  </sheetViews>
  <sheetFormatPr defaultColWidth="9.140625" defaultRowHeight="12.75"/>
  <cols>
    <col min="1" max="1" width="4.140625" style="2" bestFit="1" customWidth="1"/>
    <col min="2" max="2" width="37.28125" style="13" customWidth="1"/>
    <col min="3" max="3" width="6.00390625" style="35" customWidth="1"/>
    <col min="4" max="4" width="3.28125" style="17" bestFit="1" customWidth="1"/>
    <col min="5" max="5" width="3.28125" style="17" customWidth="1"/>
    <col min="6" max="6" width="5.7109375" style="17" bestFit="1" customWidth="1"/>
    <col min="7" max="7" width="3.28125" style="17" bestFit="1" customWidth="1"/>
    <col min="8" max="8" width="5.7109375" style="17" bestFit="1" customWidth="1"/>
    <col min="9" max="9" width="3.28125" style="17" bestFit="1" customWidth="1"/>
    <col min="10" max="10" width="5.7109375" style="17" bestFit="1" customWidth="1"/>
    <col min="11" max="11" width="5.7109375" style="17" customWidth="1"/>
    <col min="12" max="12" width="3.28125" style="17" bestFit="1" customWidth="1"/>
    <col min="13" max="13" width="4.140625" style="50" customWidth="1"/>
    <col min="14" max="14" width="4.421875" style="51" customWidth="1"/>
    <col min="15" max="15" width="5.7109375" style="17" bestFit="1" customWidth="1"/>
    <col min="16" max="16" width="4.00390625" style="2" bestFit="1" customWidth="1"/>
    <col min="17" max="27" width="3.28125" style="17" customWidth="1"/>
    <col min="28" max="28" width="5.7109375" style="17" customWidth="1"/>
    <col min="29" max="31" width="3.28125" style="17" customWidth="1"/>
    <col min="32" max="32" width="8.57421875" style="17" customWidth="1"/>
    <col min="33" max="33" width="7.8515625" style="17" customWidth="1"/>
    <col min="34" max="34" width="5.7109375" style="17" customWidth="1"/>
    <col min="35" max="35" width="4.421875" style="2" bestFit="1" customWidth="1"/>
    <col min="36" max="39" width="3.28125" style="2" hidden="1" customWidth="1"/>
    <col min="40" max="41" width="5.7109375" style="2" hidden="1" customWidth="1"/>
    <col min="42" max="42" width="3.28125" style="2" hidden="1" customWidth="1"/>
    <col min="43" max="48" width="5.7109375" style="2" hidden="1" customWidth="1"/>
    <col min="49" max="52" width="3.28125" style="2" hidden="1" customWidth="1"/>
    <col min="53" max="53" width="3.28125" style="2" bestFit="1" customWidth="1"/>
    <col min="54" max="56" width="3.28125" style="2" hidden="1" customWidth="1"/>
    <col min="57" max="57" width="5.7109375" style="2" hidden="1" customWidth="1"/>
    <col min="58" max="59" width="3.28125" style="2" hidden="1" customWidth="1"/>
    <col min="60" max="60" width="5.7109375" style="2" hidden="1" customWidth="1"/>
    <col min="61" max="61" width="3.28125" style="2" hidden="1" customWidth="1"/>
    <col min="62" max="62" width="5.7109375" style="2" hidden="1" customWidth="1"/>
    <col min="63" max="63" width="3.28125" style="2" hidden="1" customWidth="1"/>
    <col min="64" max="64" width="5.7109375" style="2" hidden="1" customWidth="1"/>
    <col min="65" max="67" width="3.28125" style="2" hidden="1" customWidth="1"/>
    <col min="68" max="73" width="5.7109375" style="2" hidden="1" customWidth="1"/>
    <col min="74" max="74" width="3.28125" style="50" bestFit="1" customWidth="1"/>
    <col min="75" max="76" width="3.28125" style="45" bestFit="1" customWidth="1"/>
    <col min="77" max="79" width="3.28125" style="17" customWidth="1"/>
    <col min="80" max="80" width="3.28125" style="50" bestFit="1" customWidth="1"/>
    <col min="81" max="81" width="3.28125" style="17" bestFit="1" customWidth="1"/>
    <col min="82" max="83" width="3.28125" style="50" bestFit="1" customWidth="1"/>
    <col min="84" max="84" width="3.28125" style="17" bestFit="1" customWidth="1"/>
    <col min="85" max="85" width="3.28125" style="50" bestFit="1" customWidth="1"/>
    <col min="86" max="90" width="3.28125" style="17" bestFit="1" customWidth="1"/>
    <col min="91" max="91" width="3.28125" style="47" bestFit="1" customWidth="1"/>
    <col min="92" max="93" width="3.28125" style="17" bestFit="1" customWidth="1"/>
    <col min="94" max="94" width="3.8515625" style="47" customWidth="1"/>
    <col min="95" max="106" width="3.28125" style="17" customWidth="1"/>
    <col min="107" max="107" width="3.421875" style="17" customWidth="1"/>
    <col min="108" max="110" width="3.28125" style="17" customWidth="1"/>
    <col min="111" max="111" width="3.28125" style="17" bestFit="1" customWidth="1"/>
    <col min="112" max="16384" width="9.140625" style="2" customWidth="1"/>
  </cols>
  <sheetData>
    <row r="1" spans="2:111" ht="12.75">
      <c r="B1" s="58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9"/>
      <c r="CM1" s="59"/>
      <c r="CN1" s="59"/>
      <c r="CP1" s="5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</row>
    <row r="2" spans="2:111" ht="12.7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9"/>
      <c r="CM2" s="59"/>
      <c r="CN2" s="59"/>
      <c r="CP2" s="5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111" ht="242.25" customHeight="1">
      <c r="A3" s="37"/>
      <c r="B3" s="4"/>
      <c r="C3" s="38" t="s">
        <v>0</v>
      </c>
      <c r="D3" s="41" t="s">
        <v>61</v>
      </c>
      <c r="E3" s="41" t="s">
        <v>88</v>
      </c>
      <c r="F3" s="41" t="s">
        <v>63</v>
      </c>
      <c r="G3" s="41" t="s">
        <v>83</v>
      </c>
      <c r="H3" s="41" t="s">
        <v>84</v>
      </c>
      <c r="I3" s="48" t="s">
        <v>57</v>
      </c>
      <c r="J3" s="41" t="s">
        <v>36</v>
      </c>
      <c r="K3" s="41" t="s">
        <v>91</v>
      </c>
      <c r="L3" s="41" t="s">
        <v>87</v>
      </c>
      <c r="M3" s="41" t="s">
        <v>97</v>
      </c>
      <c r="N3" s="41" t="s">
        <v>140</v>
      </c>
      <c r="O3" s="41" t="s">
        <v>62</v>
      </c>
      <c r="P3" s="34" t="s">
        <v>95</v>
      </c>
      <c r="Q3" s="41" t="s">
        <v>122</v>
      </c>
      <c r="R3" s="41" t="s">
        <v>123</v>
      </c>
      <c r="S3" s="41" t="s">
        <v>124</v>
      </c>
      <c r="T3" s="41" t="s">
        <v>125</v>
      </c>
      <c r="U3" s="41" t="s">
        <v>126</v>
      </c>
      <c r="V3" s="41" t="s">
        <v>128</v>
      </c>
      <c r="W3" s="41" t="s">
        <v>137</v>
      </c>
      <c r="X3" s="41" t="s">
        <v>138</v>
      </c>
      <c r="Y3" s="41" t="s">
        <v>127</v>
      </c>
      <c r="Z3" s="41" t="s">
        <v>129</v>
      </c>
      <c r="AA3" s="41" t="s">
        <v>130</v>
      </c>
      <c r="AB3" s="41" t="s">
        <v>131</v>
      </c>
      <c r="AC3" s="41" t="s">
        <v>132</v>
      </c>
      <c r="AD3" s="41" t="s">
        <v>133</v>
      </c>
      <c r="AE3" s="41" t="s">
        <v>134</v>
      </c>
      <c r="AF3" s="41" t="s">
        <v>135</v>
      </c>
      <c r="AG3" s="41" t="s">
        <v>136</v>
      </c>
      <c r="AH3" s="41" t="s">
        <v>139</v>
      </c>
      <c r="AI3" s="8" t="s">
        <v>54</v>
      </c>
      <c r="AJ3" s="1" t="s">
        <v>37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1" t="s">
        <v>96</v>
      </c>
      <c r="BB3" s="22" t="s">
        <v>99</v>
      </c>
      <c r="BC3" s="23" t="s">
        <v>100</v>
      </c>
      <c r="BD3" s="24" t="s">
        <v>101</v>
      </c>
      <c r="BE3" s="24" t="s">
        <v>102</v>
      </c>
      <c r="BF3" s="24" t="s">
        <v>103</v>
      </c>
      <c r="BG3" s="24" t="s">
        <v>116</v>
      </c>
      <c r="BH3" s="24" t="s">
        <v>104</v>
      </c>
      <c r="BI3" s="24" t="s">
        <v>105</v>
      </c>
      <c r="BJ3" s="25" t="s">
        <v>106</v>
      </c>
      <c r="BK3" s="25" t="s">
        <v>107</v>
      </c>
      <c r="BL3" s="25" t="s">
        <v>108</v>
      </c>
      <c r="BM3" s="25" t="s">
        <v>109</v>
      </c>
      <c r="BN3" s="26" t="s">
        <v>100</v>
      </c>
      <c r="BO3" s="25" t="s">
        <v>110</v>
      </c>
      <c r="BP3" s="25" t="s">
        <v>111</v>
      </c>
      <c r="BQ3" s="25" t="s">
        <v>117</v>
      </c>
      <c r="BR3" s="25" t="s">
        <v>112</v>
      </c>
      <c r="BS3" s="25" t="s">
        <v>113</v>
      </c>
      <c r="BT3" s="25" t="s">
        <v>114</v>
      </c>
      <c r="BU3" s="25" t="s">
        <v>115</v>
      </c>
      <c r="BV3" s="41" t="s">
        <v>118</v>
      </c>
      <c r="BW3" s="43" t="s">
        <v>120</v>
      </c>
      <c r="BX3" s="43" t="s">
        <v>121</v>
      </c>
      <c r="BY3" s="41" t="s">
        <v>89</v>
      </c>
      <c r="BZ3" s="24" t="s">
        <v>93</v>
      </c>
      <c r="CA3" s="41" t="s">
        <v>92</v>
      </c>
      <c r="CB3" s="41" t="s">
        <v>119</v>
      </c>
      <c r="CC3" s="41" t="s">
        <v>86</v>
      </c>
      <c r="CD3" s="41" t="s">
        <v>94</v>
      </c>
      <c r="CE3" s="54" t="s">
        <v>98</v>
      </c>
      <c r="CF3" s="41" t="s">
        <v>85</v>
      </c>
      <c r="CG3" s="41" t="s">
        <v>90</v>
      </c>
      <c r="CH3" s="41" t="s">
        <v>59</v>
      </c>
      <c r="CI3" s="41" t="s">
        <v>60</v>
      </c>
      <c r="CJ3" s="41" t="s">
        <v>82</v>
      </c>
      <c r="CK3" s="41" t="s">
        <v>64</v>
      </c>
      <c r="CL3" s="41" t="s">
        <v>2</v>
      </c>
      <c r="CM3" s="41" t="s">
        <v>55</v>
      </c>
      <c r="CN3" s="41" t="s">
        <v>56</v>
      </c>
      <c r="CO3" s="48" t="s">
        <v>58</v>
      </c>
      <c r="CP3" s="39" t="s">
        <v>141</v>
      </c>
      <c r="CQ3" s="41" t="s">
        <v>65</v>
      </c>
      <c r="CR3" s="41" t="s">
        <v>66</v>
      </c>
      <c r="CS3" s="41" t="s">
        <v>67</v>
      </c>
      <c r="CT3" s="41" t="s">
        <v>68</v>
      </c>
      <c r="CU3" s="41" t="s">
        <v>69</v>
      </c>
      <c r="CV3" s="41" t="s">
        <v>70</v>
      </c>
      <c r="CW3" s="41" t="s">
        <v>71</v>
      </c>
      <c r="CX3" s="42" t="s">
        <v>72</v>
      </c>
      <c r="CY3" s="42" t="s">
        <v>73</v>
      </c>
      <c r="CZ3" s="42" t="s">
        <v>81</v>
      </c>
      <c r="DA3" s="42" t="s">
        <v>74</v>
      </c>
      <c r="DB3" s="42" t="s">
        <v>75</v>
      </c>
      <c r="DC3" s="42" t="s">
        <v>76</v>
      </c>
      <c r="DD3" s="42" t="s">
        <v>77</v>
      </c>
      <c r="DE3" s="42" t="s">
        <v>78</v>
      </c>
      <c r="DF3" s="42" t="s">
        <v>79</v>
      </c>
      <c r="DG3" s="42" t="s">
        <v>80</v>
      </c>
    </row>
    <row r="4" spans="1:111" ht="12.75">
      <c r="A4" s="3">
        <v>1</v>
      </c>
      <c r="B4" s="60" t="s">
        <v>3</v>
      </c>
      <c r="C4" s="36">
        <f>SUM(D4:O4,P4,AI4,BA4,BV4,BY4:CJ4,CK4,CL4,CM4,CN4,CO4,CP4)</f>
        <v>51</v>
      </c>
      <c r="D4" s="32"/>
      <c r="E4" s="32"/>
      <c r="F4" s="32"/>
      <c r="G4" s="32"/>
      <c r="H4" s="32"/>
      <c r="I4" s="49">
        <v>2</v>
      </c>
      <c r="J4" s="32"/>
      <c r="K4" s="32"/>
      <c r="L4" s="32"/>
      <c r="M4" s="32"/>
      <c r="N4" s="32"/>
      <c r="O4" s="32"/>
      <c r="P4" s="12">
        <f>SUM(Q4:AH4)</f>
        <v>9</v>
      </c>
      <c r="Q4" s="52">
        <v>2</v>
      </c>
      <c r="R4" s="52"/>
      <c r="S4" s="52"/>
      <c r="T4" s="52">
        <v>2</v>
      </c>
      <c r="U4" s="32">
        <v>2</v>
      </c>
      <c r="V4" s="52"/>
      <c r="W4" s="52"/>
      <c r="X4" s="52"/>
      <c r="Y4" s="52">
        <v>1</v>
      </c>
      <c r="Z4" s="32"/>
      <c r="AA4" s="52"/>
      <c r="AB4" s="52"/>
      <c r="AC4" s="52"/>
      <c r="AD4" s="52">
        <v>2</v>
      </c>
      <c r="AE4" s="52"/>
      <c r="AF4" s="32"/>
      <c r="AG4" s="52"/>
      <c r="AH4" s="52"/>
      <c r="AI4" s="12">
        <f>AJ4+AK4+AL4+AM4+AN4+AO4+AP4+AQ4+AR4+AS4+AT4+AU4+AV4+AW4+AX4+AY4+AZ4</f>
        <v>2</v>
      </c>
      <c r="AJ4" s="30"/>
      <c r="AK4" s="30"/>
      <c r="AL4" s="30">
        <v>2</v>
      </c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12">
        <f>SUM(BB4,BD4:BM4,BO4:BU4)</f>
        <v>12</v>
      </c>
      <c r="BB4" s="9">
        <v>2</v>
      </c>
      <c r="BC4" s="9">
        <v>2</v>
      </c>
      <c r="BD4" s="9"/>
      <c r="BE4" s="9"/>
      <c r="BF4" s="9"/>
      <c r="BG4" s="9"/>
      <c r="BH4" s="9"/>
      <c r="BI4" s="29">
        <v>4</v>
      </c>
      <c r="BJ4" s="29">
        <v>3</v>
      </c>
      <c r="BK4" s="29"/>
      <c r="BL4" s="29"/>
      <c r="BM4" s="29">
        <v>3</v>
      </c>
      <c r="BN4" s="29">
        <v>3</v>
      </c>
      <c r="BO4" s="29"/>
      <c r="BP4" s="29"/>
      <c r="BQ4" s="29"/>
      <c r="BR4" s="29"/>
      <c r="BS4" s="29"/>
      <c r="BT4" s="29"/>
      <c r="BU4" s="29"/>
      <c r="BV4" s="56">
        <v>4</v>
      </c>
      <c r="BW4" s="44">
        <v>4</v>
      </c>
      <c r="BX4" s="30"/>
      <c r="BY4" s="32">
        <v>2</v>
      </c>
      <c r="BZ4" s="55">
        <v>2</v>
      </c>
      <c r="CA4" s="32"/>
      <c r="CB4" s="32">
        <v>3</v>
      </c>
      <c r="CC4" s="32">
        <v>1</v>
      </c>
      <c r="CD4" s="32">
        <v>1</v>
      </c>
      <c r="CE4" s="32">
        <v>4</v>
      </c>
      <c r="CF4" s="32">
        <v>4</v>
      </c>
      <c r="CG4" s="32">
        <v>4</v>
      </c>
      <c r="CH4" s="32">
        <v>1</v>
      </c>
      <c r="CI4" s="32"/>
      <c r="CJ4" s="32"/>
      <c r="CK4" s="32"/>
      <c r="CL4" s="32"/>
      <c r="CM4" s="32"/>
      <c r="CN4" s="32"/>
      <c r="CO4" s="49"/>
      <c r="CP4" s="40"/>
      <c r="CQ4" s="6"/>
      <c r="CR4" s="6"/>
      <c r="CS4" s="6"/>
      <c r="CT4" s="6"/>
      <c r="CU4" s="6"/>
      <c r="CV4" s="6"/>
      <c r="CW4" s="6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11" ht="12.75">
      <c r="A5" s="3">
        <f>A4+1</f>
        <v>2</v>
      </c>
      <c r="B5" s="60" t="s">
        <v>4</v>
      </c>
      <c r="C5" s="36">
        <f aca="true" t="shared" si="0" ref="C5:C38">SUM(D5:O5,P5,AI5,BA5,BV5,BY5:CJ5,CK5,CL5,CM5,CN5,CO5,CP5)</f>
        <v>6</v>
      </c>
      <c r="D5" s="32"/>
      <c r="E5" s="32"/>
      <c r="F5" s="32"/>
      <c r="G5" s="32"/>
      <c r="H5" s="32"/>
      <c r="I5" s="49"/>
      <c r="J5" s="32"/>
      <c r="K5" s="32"/>
      <c r="L5" s="32"/>
      <c r="M5" s="32"/>
      <c r="N5" s="32"/>
      <c r="O5" s="32"/>
      <c r="P5" s="12">
        <f aca="true" t="shared" si="1" ref="P5:P38">SUM(Q5:AH5)</f>
        <v>1</v>
      </c>
      <c r="Q5" s="52"/>
      <c r="R5" s="52"/>
      <c r="S5" s="52"/>
      <c r="T5" s="52"/>
      <c r="U5" s="52"/>
      <c r="V5" s="52"/>
      <c r="W5" s="52"/>
      <c r="X5" s="52"/>
      <c r="Y5" s="52"/>
      <c r="Z5" s="32"/>
      <c r="AA5" s="52"/>
      <c r="AB5" s="52"/>
      <c r="AC5" s="52"/>
      <c r="AD5" s="52"/>
      <c r="AE5" s="52">
        <v>1</v>
      </c>
      <c r="AF5" s="32"/>
      <c r="AG5" s="52"/>
      <c r="AH5" s="52"/>
      <c r="AI5" s="12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12">
        <f aca="true" t="shared" si="2" ref="BA5:BA37">SUM(BB5,BD5:BM5,BO5:BU5)</f>
        <v>2</v>
      </c>
      <c r="BB5" s="9"/>
      <c r="BC5" s="9"/>
      <c r="BD5" s="9"/>
      <c r="BE5" s="9"/>
      <c r="BF5" s="9"/>
      <c r="BG5" s="9"/>
      <c r="BH5" s="9"/>
      <c r="BI5" s="29"/>
      <c r="BJ5" s="29"/>
      <c r="BK5" s="29"/>
      <c r="BL5" s="29"/>
      <c r="BM5" s="29"/>
      <c r="BN5" s="29"/>
      <c r="BO5" s="29"/>
      <c r="BP5" s="29"/>
      <c r="BQ5" s="29"/>
      <c r="BR5" s="29">
        <v>2</v>
      </c>
      <c r="BS5" s="29"/>
      <c r="BT5" s="29"/>
      <c r="BU5" s="29"/>
      <c r="BV5" s="56">
        <v>0</v>
      </c>
      <c r="BW5" s="44"/>
      <c r="BX5" s="30"/>
      <c r="BY5" s="32"/>
      <c r="BZ5" s="55"/>
      <c r="CA5" s="32"/>
      <c r="CB5" s="32"/>
      <c r="CC5" s="32">
        <v>2</v>
      </c>
      <c r="CD5" s="32"/>
      <c r="CE5" s="32"/>
      <c r="CF5" s="32"/>
      <c r="CG5" s="32"/>
      <c r="CH5" s="32"/>
      <c r="CI5" s="32">
        <v>1</v>
      </c>
      <c r="CJ5" s="32"/>
      <c r="CK5" s="32"/>
      <c r="CL5" s="32"/>
      <c r="CM5" s="32"/>
      <c r="CN5" s="32"/>
      <c r="CO5" s="49"/>
      <c r="CP5" s="46"/>
      <c r="CQ5" s="6"/>
      <c r="CR5" s="6"/>
      <c r="CS5" s="6"/>
      <c r="CT5" s="6"/>
      <c r="CU5" s="6"/>
      <c r="CV5" s="6"/>
      <c r="CW5" s="6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111" ht="12.75">
      <c r="A6" s="3">
        <f aca="true" t="shared" si="3" ref="A6:A18">A5+1</f>
        <v>3</v>
      </c>
      <c r="B6" s="60" t="s">
        <v>5</v>
      </c>
      <c r="C6" s="36">
        <f t="shared" si="0"/>
        <v>13</v>
      </c>
      <c r="D6" s="32"/>
      <c r="E6" s="32"/>
      <c r="F6" s="32"/>
      <c r="G6" s="32"/>
      <c r="H6" s="32"/>
      <c r="I6" s="49"/>
      <c r="J6" s="32"/>
      <c r="K6" s="32"/>
      <c r="L6" s="32"/>
      <c r="M6" s="32"/>
      <c r="N6" s="32"/>
      <c r="O6" s="32"/>
      <c r="P6" s="12">
        <f t="shared" si="1"/>
        <v>1</v>
      </c>
      <c r="Q6" s="52"/>
      <c r="R6" s="52"/>
      <c r="S6" s="52"/>
      <c r="T6" s="52"/>
      <c r="U6" s="52"/>
      <c r="V6" s="52"/>
      <c r="W6" s="52"/>
      <c r="X6" s="52"/>
      <c r="Y6" s="52"/>
      <c r="Z6" s="32"/>
      <c r="AA6" s="52"/>
      <c r="AB6" s="52"/>
      <c r="AC6" s="52"/>
      <c r="AD6" s="52">
        <v>1</v>
      </c>
      <c r="AE6" s="52"/>
      <c r="AF6" s="32"/>
      <c r="AG6" s="52"/>
      <c r="AH6" s="52"/>
      <c r="AI6" s="12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12">
        <f t="shared" si="2"/>
        <v>2</v>
      </c>
      <c r="BB6" s="9"/>
      <c r="BC6" s="9"/>
      <c r="BD6" s="9"/>
      <c r="BE6" s="9"/>
      <c r="BF6" s="9"/>
      <c r="BG6" s="9"/>
      <c r="BH6" s="9"/>
      <c r="BI6" s="29"/>
      <c r="BJ6" s="29"/>
      <c r="BK6" s="29"/>
      <c r="BL6" s="29"/>
      <c r="BM6" s="29"/>
      <c r="BN6" s="29"/>
      <c r="BO6" s="29"/>
      <c r="BP6" s="29"/>
      <c r="BQ6" s="29"/>
      <c r="BR6" s="29">
        <v>2</v>
      </c>
      <c r="BS6" s="29"/>
      <c r="BT6" s="29"/>
      <c r="BU6" s="29"/>
      <c r="BV6" s="56">
        <v>0</v>
      </c>
      <c r="BW6" s="44"/>
      <c r="BX6" s="30"/>
      <c r="BY6" s="32"/>
      <c r="BZ6" s="55"/>
      <c r="CA6" s="32">
        <v>1</v>
      </c>
      <c r="CB6" s="32"/>
      <c r="CC6" s="32"/>
      <c r="CD6" s="32"/>
      <c r="CE6" s="32"/>
      <c r="CF6" s="32">
        <v>4</v>
      </c>
      <c r="CG6" s="32">
        <v>1</v>
      </c>
      <c r="CH6" s="32">
        <v>3</v>
      </c>
      <c r="CI6" s="32">
        <v>1</v>
      </c>
      <c r="CJ6" s="32"/>
      <c r="CK6" s="32"/>
      <c r="CL6" s="32"/>
      <c r="CM6" s="32"/>
      <c r="CN6" s="32"/>
      <c r="CO6" s="49"/>
      <c r="CP6" s="46"/>
      <c r="CQ6" s="6"/>
      <c r="CR6" s="6"/>
      <c r="CS6" s="6"/>
      <c r="CT6" s="6"/>
      <c r="CU6" s="6"/>
      <c r="CV6" s="6"/>
      <c r="CW6" s="6"/>
      <c r="CX6" s="18"/>
      <c r="CY6" s="18"/>
      <c r="CZ6" s="18"/>
      <c r="DA6" s="18"/>
      <c r="DB6" s="18"/>
      <c r="DC6" s="18"/>
      <c r="DD6" s="18"/>
      <c r="DE6" s="18"/>
      <c r="DF6" s="18"/>
      <c r="DG6" s="18"/>
    </row>
    <row r="7" spans="1:111" ht="12.75">
      <c r="A7" s="3">
        <f>A22+1</f>
        <v>5</v>
      </c>
      <c r="B7" s="60" t="s">
        <v>7</v>
      </c>
      <c r="C7" s="36">
        <f t="shared" si="0"/>
        <v>15</v>
      </c>
      <c r="D7" s="32"/>
      <c r="E7" s="32">
        <v>1</v>
      </c>
      <c r="F7" s="32"/>
      <c r="G7" s="32"/>
      <c r="H7" s="32"/>
      <c r="I7" s="49"/>
      <c r="J7" s="32"/>
      <c r="K7" s="32"/>
      <c r="L7" s="32"/>
      <c r="M7" s="32"/>
      <c r="N7" s="32"/>
      <c r="O7" s="32"/>
      <c r="P7" s="12">
        <f t="shared" si="1"/>
        <v>5</v>
      </c>
      <c r="Q7" s="52"/>
      <c r="R7" s="52"/>
      <c r="S7" s="52"/>
      <c r="T7" s="52"/>
      <c r="U7" s="52"/>
      <c r="V7" s="52">
        <v>1</v>
      </c>
      <c r="W7" s="52"/>
      <c r="X7" s="52">
        <v>2</v>
      </c>
      <c r="Y7" s="52"/>
      <c r="Z7" s="32"/>
      <c r="AA7" s="52">
        <v>1</v>
      </c>
      <c r="AB7" s="52"/>
      <c r="AC7" s="52">
        <v>1</v>
      </c>
      <c r="AD7" s="52"/>
      <c r="AE7" s="52"/>
      <c r="AF7" s="32"/>
      <c r="AG7" s="52"/>
      <c r="AH7" s="52"/>
      <c r="AI7" s="12">
        <f aca="true" t="shared" si="4" ref="AI7:AI38">AJ7+AK7+AL7+AM7+AN7+AO7+AP7+AQ7+AR7+AS7+AT7+AU7+AV7+AW7+AX7+AY7+AZ7</f>
        <v>3</v>
      </c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>
        <v>1</v>
      </c>
      <c r="AY7" s="30">
        <v>2</v>
      </c>
      <c r="AZ7" s="30"/>
      <c r="BA7" s="12">
        <f t="shared" si="2"/>
        <v>2</v>
      </c>
      <c r="BB7" s="9"/>
      <c r="BC7" s="9"/>
      <c r="BD7" s="9">
        <v>2</v>
      </c>
      <c r="BE7" s="9"/>
      <c r="BF7" s="9"/>
      <c r="BG7" s="9"/>
      <c r="BH7" s="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56">
        <v>1</v>
      </c>
      <c r="BW7" s="44"/>
      <c r="BX7" s="30">
        <v>1</v>
      </c>
      <c r="BY7" s="32"/>
      <c r="BZ7" s="55"/>
      <c r="CA7" s="32"/>
      <c r="CB7" s="32"/>
      <c r="CC7" s="32"/>
      <c r="CD7" s="32"/>
      <c r="CE7" s="32">
        <v>1</v>
      </c>
      <c r="CF7" s="32"/>
      <c r="CG7" s="32"/>
      <c r="CH7" s="32"/>
      <c r="CI7" s="32"/>
      <c r="CJ7" s="32"/>
      <c r="CK7" s="32"/>
      <c r="CL7" s="32"/>
      <c r="CM7" s="32"/>
      <c r="CN7" s="32"/>
      <c r="CO7" s="49">
        <v>2</v>
      </c>
      <c r="CP7" s="46"/>
      <c r="CQ7" s="6"/>
      <c r="CR7" s="6"/>
      <c r="CS7" s="6"/>
      <c r="CT7" s="6"/>
      <c r="CU7" s="6"/>
      <c r="CV7" s="6"/>
      <c r="CW7" s="6"/>
      <c r="CX7" s="18"/>
      <c r="CY7" s="18"/>
      <c r="CZ7" s="18"/>
      <c r="DA7" s="18"/>
      <c r="DB7" s="18"/>
      <c r="DC7" s="18"/>
      <c r="DD7" s="18"/>
      <c r="DE7" s="18"/>
      <c r="DF7" s="18"/>
      <c r="DG7" s="18"/>
    </row>
    <row r="8" spans="1:111" ht="39">
      <c r="A8" s="3">
        <f>A24+1</f>
        <v>8</v>
      </c>
      <c r="B8" s="60" t="s">
        <v>10</v>
      </c>
      <c r="C8" s="36">
        <f t="shared" si="0"/>
        <v>0</v>
      </c>
      <c r="D8" s="32"/>
      <c r="E8" s="32"/>
      <c r="F8" s="32"/>
      <c r="G8" s="32"/>
      <c r="H8" s="32"/>
      <c r="I8" s="49"/>
      <c r="J8" s="32"/>
      <c r="K8" s="32"/>
      <c r="L8" s="32"/>
      <c r="M8" s="32"/>
      <c r="N8" s="32"/>
      <c r="O8" s="32"/>
      <c r="P8" s="12">
        <f t="shared" si="1"/>
        <v>0</v>
      </c>
      <c r="Q8" s="52"/>
      <c r="R8" s="52"/>
      <c r="S8" s="52"/>
      <c r="T8" s="52"/>
      <c r="U8" s="52"/>
      <c r="V8" s="52"/>
      <c r="W8" s="52"/>
      <c r="X8" s="52"/>
      <c r="Y8" s="52"/>
      <c r="Z8" s="32"/>
      <c r="AA8" s="52"/>
      <c r="AB8" s="52"/>
      <c r="AC8" s="52"/>
      <c r="AD8" s="52"/>
      <c r="AE8" s="52"/>
      <c r="AF8" s="32"/>
      <c r="AG8" s="52"/>
      <c r="AH8" s="52"/>
      <c r="AI8" s="12">
        <f t="shared" si="4"/>
        <v>0</v>
      </c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12">
        <f t="shared" si="2"/>
        <v>0</v>
      </c>
      <c r="BB8" s="9"/>
      <c r="BC8" s="9"/>
      <c r="BD8" s="9"/>
      <c r="BE8" s="9"/>
      <c r="BF8" s="9"/>
      <c r="BG8" s="9"/>
      <c r="BH8" s="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56">
        <v>0</v>
      </c>
      <c r="BW8" s="44"/>
      <c r="BX8" s="30"/>
      <c r="BY8" s="32"/>
      <c r="BZ8" s="55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49"/>
      <c r="CP8" s="46"/>
      <c r="CQ8" s="6"/>
      <c r="CR8" s="6"/>
      <c r="CS8" s="6"/>
      <c r="CT8" s="6"/>
      <c r="CU8" s="6"/>
      <c r="CV8" s="6"/>
      <c r="CW8" s="6"/>
      <c r="CX8" s="18"/>
      <c r="CY8" s="18"/>
      <c r="CZ8" s="18"/>
      <c r="DA8" s="18"/>
      <c r="DB8" s="18"/>
      <c r="DC8" s="18"/>
      <c r="DD8" s="18"/>
      <c r="DE8" s="18"/>
      <c r="DF8" s="18"/>
      <c r="DG8" s="18"/>
    </row>
    <row r="9" spans="1:111" s="13" customFormat="1" ht="39">
      <c r="A9" s="14">
        <f>A25+1</f>
        <v>10</v>
      </c>
      <c r="B9" s="61" t="s">
        <v>12</v>
      </c>
      <c r="C9" s="36">
        <f t="shared" si="0"/>
        <v>418</v>
      </c>
      <c r="D9" s="32">
        <v>40</v>
      </c>
      <c r="E9" s="32">
        <v>33</v>
      </c>
      <c r="F9" s="32">
        <v>5</v>
      </c>
      <c r="G9" s="32"/>
      <c r="H9" s="32">
        <v>2</v>
      </c>
      <c r="I9" s="49">
        <v>3</v>
      </c>
      <c r="J9" s="32"/>
      <c r="K9" s="32">
        <v>5</v>
      </c>
      <c r="L9" s="32">
        <v>20</v>
      </c>
      <c r="M9" s="32">
        <v>1</v>
      </c>
      <c r="N9" s="32"/>
      <c r="O9" s="32"/>
      <c r="P9" s="12">
        <f t="shared" si="1"/>
        <v>117</v>
      </c>
      <c r="Q9" s="52">
        <v>8</v>
      </c>
      <c r="R9" s="52">
        <v>1</v>
      </c>
      <c r="S9" s="52"/>
      <c r="T9" s="52">
        <v>2</v>
      </c>
      <c r="U9" s="32">
        <v>3</v>
      </c>
      <c r="V9" s="52">
        <v>8</v>
      </c>
      <c r="W9" s="52"/>
      <c r="X9" s="52"/>
      <c r="Y9" s="52">
        <v>4</v>
      </c>
      <c r="Z9" s="32"/>
      <c r="AA9" s="52">
        <v>39</v>
      </c>
      <c r="AB9" s="52">
        <v>20</v>
      </c>
      <c r="AC9" s="52">
        <v>18</v>
      </c>
      <c r="AD9" s="52">
        <v>11</v>
      </c>
      <c r="AE9" s="52"/>
      <c r="AF9" s="32"/>
      <c r="AG9" s="52">
        <v>3</v>
      </c>
      <c r="AH9" s="52"/>
      <c r="AI9" s="12">
        <f t="shared" si="4"/>
        <v>55</v>
      </c>
      <c r="AJ9" s="30">
        <v>2</v>
      </c>
      <c r="AK9" s="30"/>
      <c r="AL9" s="30">
        <v>2</v>
      </c>
      <c r="AM9" s="30"/>
      <c r="AN9" s="30"/>
      <c r="AO9" s="30"/>
      <c r="AP9" s="30">
        <v>8</v>
      </c>
      <c r="AQ9" s="31">
        <v>1</v>
      </c>
      <c r="AR9" s="30"/>
      <c r="AS9" s="30"/>
      <c r="AT9" s="30"/>
      <c r="AU9" s="30"/>
      <c r="AV9" s="30"/>
      <c r="AW9" s="30">
        <v>24</v>
      </c>
      <c r="AX9" s="30">
        <v>2</v>
      </c>
      <c r="AY9" s="30">
        <v>12</v>
      </c>
      <c r="AZ9" s="30">
        <v>4</v>
      </c>
      <c r="BA9" s="12">
        <f t="shared" si="2"/>
        <v>18</v>
      </c>
      <c r="BB9" s="9">
        <v>1</v>
      </c>
      <c r="BC9" s="9">
        <v>1</v>
      </c>
      <c r="BD9" s="9">
        <v>5</v>
      </c>
      <c r="BE9" s="9">
        <v>1</v>
      </c>
      <c r="BF9" s="9"/>
      <c r="BG9" s="9">
        <v>7</v>
      </c>
      <c r="BH9" s="9"/>
      <c r="BI9" s="28">
        <v>4</v>
      </c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56">
        <v>26</v>
      </c>
      <c r="BW9" s="44">
        <v>17</v>
      </c>
      <c r="BX9" s="30">
        <v>9</v>
      </c>
      <c r="BY9" s="32"/>
      <c r="BZ9" s="55">
        <v>9</v>
      </c>
      <c r="CA9" s="32">
        <v>4</v>
      </c>
      <c r="CB9" s="32"/>
      <c r="CC9" s="32">
        <v>17</v>
      </c>
      <c r="CD9" s="32">
        <v>16</v>
      </c>
      <c r="CE9" s="32">
        <v>20</v>
      </c>
      <c r="CF9" s="32">
        <v>7</v>
      </c>
      <c r="CG9" s="32"/>
      <c r="CH9" s="32">
        <v>4</v>
      </c>
      <c r="CI9" s="32"/>
      <c r="CJ9" s="32"/>
      <c r="CK9" s="32">
        <v>7</v>
      </c>
      <c r="CL9" s="32"/>
      <c r="CM9" s="32">
        <v>7</v>
      </c>
      <c r="CN9" s="32">
        <v>2</v>
      </c>
      <c r="CO9" s="49"/>
      <c r="CP9" s="46"/>
      <c r="CQ9" s="6"/>
      <c r="CR9" s="6"/>
      <c r="CS9" s="6"/>
      <c r="CT9" s="6"/>
      <c r="CU9" s="6"/>
      <c r="CV9" s="6"/>
      <c r="CW9" s="6"/>
      <c r="CX9" s="19"/>
      <c r="CY9" s="19"/>
      <c r="CZ9" s="19"/>
      <c r="DA9" s="19"/>
      <c r="DB9" s="19"/>
      <c r="DC9" s="19"/>
      <c r="DD9" s="19"/>
      <c r="DE9" s="19"/>
      <c r="DF9" s="19"/>
      <c r="DG9" s="19"/>
    </row>
    <row r="10" spans="1:111" ht="26.25">
      <c r="A10" s="3">
        <f>A26+1</f>
        <v>12</v>
      </c>
      <c r="B10" s="60" t="s">
        <v>14</v>
      </c>
      <c r="C10" s="36">
        <f t="shared" si="0"/>
        <v>117</v>
      </c>
      <c r="D10" s="32"/>
      <c r="E10" s="32"/>
      <c r="F10" s="32"/>
      <c r="G10" s="32"/>
      <c r="H10" s="32"/>
      <c r="I10" s="49"/>
      <c r="J10" s="32">
        <v>1</v>
      </c>
      <c r="K10" s="32"/>
      <c r="L10" s="32"/>
      <c r="M10" s="32"/>
      <c r="N10" s="32">
        <v>3</v>
      </c>
      <c r="O10" s="32"/>
      <c r="P10" s="12">
        <f t="shared" si="1"/>
        <v>56</v>
      </c>
      <c r="Q10" s="52">
        <v>4</v>
      </c>
      <c r="R10" s="52">
        <v>6</v>
      </c>
      <c r="S10" s="52">
        <v>18</v>
      </c>
      <c r="T10" s="52">
        <v>3</v>
      </c>
      <c r="U10" s="32">
        <v>7</v>
      </c>
      <c r="V10" s="52"/>
      <c r="W10" s="52"/>
      <c r="X10" s="52"/>
      <c r="Y10" s="52">
        <v>16</v>
      </c>
      <c r="Z10" s="32"/>
      <c r="AA10" s="52"/>
      <c r="AB10" s="52"/>
      <c r="AC10" s="52"/>
      <c r="AD10" s="52"/>
      <c r="AE10" s="52"/>
      <c r="AF10" s="32"/>
      <c r="AG10" s="52"/>
      <c r="AH10" s="52">
        <v>2</v>
      </c>
      <c r="AI10" s="12">
        <f t="shared" si="4"/>
        <v>8</v>
      </c>
      <c r="AJ10" s="30">
        <v>1</v>
      </c>
      <c r="AK10" s="30">
        <v>1</v>
      </c>
      <c r="AL10" s="30">
        <v>2</v>
      </c>
      <c r="AM10" s="30">
        <v>4</v>
      </c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12">
        <f t="shared" si="2"/>
        <v>6</v>
      </c>
      <c r="BB10" s="9">
        <v>3</v>
      </c>
      <c r="BC10" s="9">
        <v>1</v>
      </c>
      <c r="BD10" s="9"/>
      <c r="BE10" s="9"/>
      <c r="BF10" s="9"/>
      <c r="BG10" s="9"/>
      <c r="BH10" s="9"/>
      <c r="BI10" s="29"/>
      <c r="BJ10" s="29"/>
      <c r="BK10" s="29"/>
      <c r="BL10" s="29"/>
      <c r="BM10" s="29">
        <v>3</v>
      </c>
      <c r="BN10" s="29">
        <v>2</v>
      </c>
      <c r="BO10" s="29"/>
      <c r="BP10" s="29"/>
      <c r="BQ10" s="29"/>
      <c r="BR10" s="29"/>
      <c r="BS10" s="29"/>
      <c r="BT10" s="29"/>
      <c r="BU10" s="29"/>
      <c r="BV10" s="56">
        <v>5</v>
      </c>
      <c r="BW10" s="44">
        <v>3</v>
      </c>
      <c r="BX10" s="30">
        <v>2</v>
      </c>
      <c r="BY10" s="32">
        <v>1</v>
      </c>
      <c r="BZ10" s="55">
        <v>4</v>
      </c>
      <c r="CA10" s="32">
        <v>4</v>
      </c>
      <c r="CB10" s="32">
        <v>3</v>
      </c>
      <c r="CC10" s="32"/>
      <c r="CD10" s="32">
        <v>4</v>
      </c>
      <c r="CE10" s="32">
        <v>3</v>
      </c>
      <c r="CF10" s="32"/>
      <c r="CG10" s="32">
        <v>6</v>
      </c>
      <c r="CH10" s="32">
        <v>3</v>
      </c>
      <c r="CI10" s="32">
        <v>10</v>
      </c>
      <c r="CJ10" s="32"/>
      <c r="CK10" s="32"/>
      <c r="CL10" s="32"/>
      <c r="CM10" s="32"/>
      <c r="CN10" s="32"/>
      <c r="CO10" s="49"/>
      <c r="CP10" s="46"/>
      <c r="CQ10" s="6"/>
      <c r="CR10" s="6"/>
      <c r="CS10" s="6"/>
      <c r="CT10" s="6"/>
      <c r="CU10" s="6"/>
      <c r="CV10" s="6"/>
      <c r="CW10" s="6"/>
      <c r="CX10" s="18"/>
      <c r="CY10" s="18"/>
      <c r="CZ10" s="18"/>
      <c r="DA10" s="18"/>
      <c r="DB10" s="18"/>
      <c r="DC10" s="18"/>
      <c r="DD10" s="18"/>
      <c r="DE10" s="18"/>
      <c r="DF10" s="18"/>
      <c r="DG10" s="18"/>
    </row>
    <row r="11" spans="1:111" ht="26.25">
      <c r="A11" s="3">
        <f>A29+1</f>
        <v>16</v>
      </c>
      <c r="B11" s="60" t="s">
        <v>18</v>
      </c>
      <c r="C11" s="36">
        <f t="shared" si="0"/>
        <v>32</v>
      </c>
      <c r="D11" s="32"/>
      <c r="E11" s="32"/>
      <c r="F11" s="32"/>
      <c r="G11" s="32"/>
      <c r="H11" s="32"/>
      <c r="I11" s="49"/>
      <c r="J11" s="32"/>
      <c r="K11" s="32"/>
      <c r="L11" s="32"/>
      <c r="M11" s="32"/>
      <c r="N11" s="32"/>
      <c r="O11" s="32"/>
      <c r="P11" s="12">
        <f t="shared" si="1"/>
        <v>13</v>
      </c>
      <c r="Q11" s="52"/>
      <c r="R11" s="52"/>
      <c r="S11" s="52"/>
      <c r="T11" s="52"/>
      <c r="U11" s="52"/>
      <c r="V11" s="52">
        <v>2</v>
      </c>
      <c r="W11" s="52">
        <v>11</v>
      </c>
      <c r="X11" s="52"/>
      <c r="Y11" s="52"/>
      <c r="Z11" s="32"/>
      <c r="AA11" s="52"/>
      <c r="AB11" s="52"/>
      <c r="AC11" s="52"/>
      <c r="AD11" s="52"/>
      <c r="AE11" s="52"/>
      <c r="AF11" s="32"/>
      <c r="AG11" s="52"/>
      <c r="AH11" s="52"/>
      <c r="AI11" s="12">
        <f t="shared" si="4"/>
        <v>6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>
        <v>6</v>
      </c>
      <c r="AZ11" s="30"/>
      <c r="BA11" s="12">
        <f t="shared" si="2"/>
        <v>3</v>
      </c>
      <c r="BB11" s="9"/>
      <c r="BC11" s="9"/>
      <c r="BD11" s="9"/>
      <c r="BE11" s="9"/>
      <c r="BF11" s="9"/>
      <c r="BG11" s="9">
        <v>3</v>
      </c>
      <c r="BH11" s="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56">
        <v>3</v>
      </c>
      <c r="BW11" s="44">
        <v>2</v>
      </c>
      <c r="BX11" s="30">
        <v>1</v>
      </c>
      <c r="BY11" s="32"/>
      <c r="BZ11" s="55"/>
      <c r="CA11" s="32">
        <v>2</v>
      </c>
      <c r="CB11" s="32"/>
      <c r="CC11" s="32"/>
      <c r="CD11" s="32">
        <v>1</v>
      </c>
      <c r="CE11" s="32">
        <v>1</v>
      </c>
      <c r="CF11" s="32">
        <v>3</v>
      </c>
      <c r="CG11" s="32"/>
      <c r="CH11" s="32"/>
      <c r="CI11" s="32"/>
      <c r="CJ11" s="32"/>
      <c r="CK11" s="32"/>
      <c r="CL11" s="32"/>
      <c r="CM11" s="32"/>
      <c r="CN11" s="32"/>
      <c r="CO11" s="49"/>
      <c r="CP11" s="46"/>
      <c r="CQ11" s="6"/>
      <c r="CR11" s="6"/>
      <c r="CS11" s="6"/>
      <c r="CT11" s="6"/>
      <c r="CU11" s="6"/>
      <c r="CV11" s="6"/>
      <c r="CW11" s="6"/>
      <c r="CX11" s="18"/>
      <c r="CY11" s="18"/>
      <c r="CZ11" s="18"/>
      <c r="DA11" s="18"/>
      <c r="DB11" s="18"/>
      <c r="DC11" s="18"/>
      <c r="DD11" s="18"/>
      <c r="DE11" s="18"/>
      <c r="DF11" s="18"/>
      <c r="DG11" s="18"/>
    </row>
    <row r="12" spans="1:111" ht="12.75">
      <c r="A12" s="3">
        <f>A30+1</f>
        <v>18</v>
      </c>
      <c r="B12" s="60" t="s">
        <v>20</v>
      </c>
      <c r="C12" s="36">
        <f t="shared" si="0"/>
        <v>25</v>
      </c>
      <c r="D12" s="32"/>
      <c r="E12" s="32"/>
      <c r="F12" s="32"/>
      <c r="G12" s="32"/>
      <c r="H12" s="32"/>
      <c r="I12" s="49"/>
      <c r="J12" s="32"/>
      <c r="K12" s="32"/>
      <c r="L12" s="32"/>
      <c r="M12" s="32"/>
      <c r="N12" s="32"/>
      <c r="O12" s="32"/>
      <c r="P12" s="12">
        <f t="shared" si="1"/>
        <v>0</v>
      </c>
      <c r="Q12" s="52"/>
      <c r="R12" s="52"/>
      <c r="S12" s="52"/>
      <c r="T12" s="52"/>
      <c r="U12" s="52"/>
      <c r="V12" s="52"/>
      <c r="W12" s="52"/>
      <c r="X12" s="52"/>
      <c r="Y12" s="52"/>
      <c r="Z12" s="32"/>
      <c r="AA12" s="52"/>
      <c r="AB12" s="52"/>
      <c r="AC12" s="52"/>
      <c r="AD12" s="52"/>
      <c r="AE12" s="52"/>
      <c r="AF12" s="32"/>
      <c r="AG12" s="52"/>
      <c r="AH12" s="52"/>
      <c r="AI12" s="12">
        <f t="shared" si="4"/>
        <v>0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12">
        <f t="shared" si="2"/>
        <v>0</v>
      </c>
      <c r="BB12" s="9"/>
      <c r="BC12" s="9"/>
      <c r="BD12" s="9"/>
      <c r="BE12" s="9"/>
      <c r="BF12" s="9"/>
      <c r="BG12" s="9"/>
      <c r="BH12" s="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56">
        <v>0</v>
      </c>
      <c r="BW12" s="44"/>
      <c r="BX12" s="30"/>
      <c r="BY12" s="32"/>
      <c r="BZ12" s="55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49"/>
      <c r="CP12" s="46">
        <f>SUM(CQ12:DG12)</f>
        <v>25</v>
      </c>
      <c r="CQ12" s="6"/>
      <c r="CR12" s="6">
        <v>7</v>
      </c>
      <c r="CS12" s="6">
        <v>4</v>
      </c>
      <c r="CT12" s="6">
        <v>1</v>
      </c>
      <c r="CU12" s="6"/>
      <c r="CV12" s="6">
        <v>2</v>
      </c>
      <c r="CW12" s="6">
        <v>1</v>
      </c>
      <c r="CX12" s="18"/>
      <c r="CY12" s="18">
        <v>2</v>
      </c>
      <c r="CZ12" s="18"/>
      <c r="DA12" s="18">
        <v>2</v>
      </c>
      <c r="DB12" s="18"/>
      <c r="DC12" s="18">
        <v>2</v>
      </c>
      <c r="DD12" s="18">
        <v>2</v>
      </c>
      <c r="DE12" s="18">
        <v>2</v>
      </c>
      <c r="DF12" s="18"/>
      <c r="DG12" s="18"/>
    </row>
    <row r="13" spans="1:111" ht="26.25">
      <c r="A13" s="3">
        <f t="shared" si="3"/>
        <v>19</v>
      </c>
      <c r="B13" s="60" t="s">
        <v>21</v>
      </c>
      <c r="C13" s="36">
        <f t="shared" si="0"/>
        <v>98</v>
      </c>
      <c r="D13" s="32"/>
      <c r="E13" s="32"/>
      <c r="F13" s="32"/>
      <c r="G13" s="32"/>
      <c r="H13" s="32"/>
      <c r="I13" s="49"/>
      <c r="J13" s="32"/>
      <c r="K13" s="32"/>
      <c r="L13" s="32"/>
      <c r="M13" s="32"/>
      <c r="N13" s="32"/>
      <c r="O13" s="32"/>
      <c r="P13" s="12">
        <f t="shared" si="1"/>
        <v>39</v>
      </c>
      <c r="Q13" s="52"/>
      <c r="R13" s="52">
        <v>8</v>
      </c>
      <c r="S13" s="52">
        <v>6</v>
      </c>
      <c r="T13" s="52">
        <v>5</v>
      </c>
      <c r="U13" s="32">
        <v>8</v>
      </c>
      <c r="V13" s="52"/>
      <c r="W13" s="52">
        <v>3</v>
      </c>
      <c r="X13" s="52"/>
      <c r="Y13" s="52">
        <v>5</v>
      </c>
      <c r="Z13" s="32"/>
      <c r="AA13" s="52"/>
      <c r="AB13" s="52"/>
      <c r="AC13" s="52"/>
      <c r="AD13" s="52">
        <v>4</v>
      </c>
      <c r="AE13" s="52"/>
      <c r="AF13" s="32"/>
      <c r="AG13" s="52"/>
      <c r="AH13" s="52"/>
      <c r="AI13" s="12">
        <f t="shared" si="4"/>
        <v>3</v>
      </c>
      <c r="AJ13" s="30"/>
      <c r="AK13" s="30"/>
      <c r="AL13" s="30">
        <v>3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12">
        <f t="shared" si="2"/>
        <v>1</v>
      </c>
      <c r="BB13" s="9"/>
      <c r="BC13" s="9"/>
      <c r="BD13" s="9"/>
      <c r="BE13" s="9"/>
      <c r="BF13" s="9"/>
      <c r="BG13" s="9"/>
      <c r="BH13" s="9"/>
      <c r="BI13" s="29"/>
      <c r="BJ13" s="29"/>
      <c r="BK13" s="29"/>
      <c r="BL13" s="29"/>
      <c r="BM13" s="29">
        <v>1</v>
      </c>
      <c r="BN13" s="29">
        <v>1</v>
      </c>
      <c r="BO13" s="29"/>
      <c r="BP13" s="29"/>
      <c r="BQ13" s="29"/>
      <c r="BR13" s="29"/>
      <c r="BS13" s="29"/>
      <c r="BT13" s="29"/>
      <c r="BU13" s="29"/>
      <c r="BV13" s="56">
        <v>7</v>
      </c>
      <c r="BW13" s="44">
        <v>4</v>
      </c>
      <c r="BX13" s="30">
        <v>3</v>
      </c>
      <c r="BY13" s="32">
        <v>2</v>
      </c>
      <c r="BZ13" s="55">
        <v>3</v>
      </c>
      <c r="CA13" s="32">
        <v>5</v>
      </c>
      <c r="CB13" s="32"/>
      <c r="CC13" s="32">
        <v>2</v>
      </c>
      <c r="CD13" s="32">
        <v>4</v>
      </c>
      <c r="CE13" s="32">
        <v>12</v>
      </c>
      <c r="CF13" s="32">
        <v>7</v>
      </c>
      <c r="CG13" s="32">
        <v>5</v>
      </c>
      <c r="CH13" s="32">
        <v>1</v>
      </c>
      <c r="CI13" s="32">
        <v>5</v>
      </c>
      <c r="CJ13" s="32">
        <v>2</v>
      </c>
      <c r="CK13" s="32"/>
      <c r="CL13" s="32"/>
      <c r="CM13" s="32"/>
      <c r="CN13" s="32"/>
      <c r="CO13" s="49"/>
      <c r="CP13" s="46"/>
      <c r="CQ13" s="6"/>
      <c r="CR13" s="6"/>
      <c r="CS13" s="6"/>
      <c r="CT13" s="6"/>
      <c r="CU13" s="6"/>
      <c r="CV13" s="6"/>
      <c r="CW13" s="6"/>
      <c r="CX13" s="18"/>
      <c r="CY13" s="18"/>
      <c r="CZ13" s="18"/>
      <c r="DA13" s="18"/>
      <c r="DB13" s="18"/>
      <c r="DC13" s="18"/>
      <c r="DD13" s="18"/>
      <c r="DE13" s="18"/>
      <c r="DF13" s="18"/>
      <c r="DG13" s="18"/>
    </row>
    <row r="14" spans="1:111" ht="12.75">
      <c r="A14" s="3">
        <f t="shared" si="3"/>
        <v>20</v>
      </c>
      <c r="B14" s="60" t="s">
        <v>22</v>
      </c>
      <c r="C14" s="36">
        <f t="shared" si="0"/>
        <v>18</v>
      </c>
      <c r="D14" s="32"/>
      <c r="E14" s="32"/>
      <c r="F14" s="32"/>
      <c r="G14" s="32"/>
      <c r="H14" s="32"/>
      <c r="I14" s="49"/>
      <c r="J14" s="32"/>
      <c r="K14" s="32"/>
      <c r="L14" s="32"/>
      <c r="M14" s="32"/>
      <c r="N14" s="32"/>
      <c r="O14" s="32"/>
      <c r="P14" s="12">
        <f t="shared" si="1"/>
        <v>0</v>
      </c>
      <c r="Q14" s="52"/>
      <c r="R14" s="52"/>
      <c r="S14" s="52"/>
      <c r="T14" s="52"/>
      <c r="U14" s="52"/>
      <c r="V14" s="52"/>
      <c r="W14" s="52"/>
      <c r="X14" s="52"/>
      <c r="Y14" s="52"/>
      <c r="Z14" s="32"/>
      <c r="AA14" s="52"/>
      <c r="AB14" s="52"/>
      <c r="AC14" s="52"/>
      <c r="AD14" s="52"/>
      <c r="AE14" s="52"/>
      <c r="AF14" s="32"/>
      <c r="AG14" s="52"/>
      <c r="AH14" s="52"/>
      <c r="AI14" s="12">
        <f t="shared" si="4"/>
        <v>0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12">
        <f t="shared" si="2"/>
        <v>0</v>
      </c>
      <c r="BB14" s="9"/>
      <c r="BC14" s="9"/>
      <c r="BD14" s="9"/>
      <c r="BE14" s="9"/>
      <c r="BF14" s="9"/>
      <c r="BG14" s="9"/>
      <c r="BH14" s="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56">
        <v>0</v>
      </c>
      <c r="BW14" s="44"/>
      <c r="BX14" s="30"/>
      <c r="BY14" s="32"/>
      <c r="BZ14" s="55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49"/>
      <c r="CP14" s="46">
        <f>SUM(CQ14:DG14)</f>
        <v>18</v>
      </c>
      <c r="CQ14" s="6">
        <v>1</v>
      </c>
      <c r="CR14" s="6">
        <v>4</v>
      </c>
      <c r="CS14" s="6">
        <v>4</v>
      </c>
      <c r="CT14" s="6"/>
      <c r="CU14" s="6"/>
      <c r="CV14" s="6"/>
      <c r="CW14" s="6">
        <v>1</v>
      </c>
      <c r="CX14" s="18"/>
      <c r="CY14" s="18"/>
      <c r="CZ14" s="18">
        <v>1</v>
      </c>
      <c r="DA14" s="18">
        <v>3</v>
      </c>
      <c r="DB14" s="18"/>
      <c r="DC14" s="18">
        <v>1</v>
      </c>
      <c r="DD14" s="18">
        <v>2</v>
      </c>
      <c r="DE14" s="18">
        <v>1</v>
      </c>
      <c r="DF14" s="18"/>
      <c r="DG14" s="18"/>
    </row>
    <row r="15" spans="1:111" ht="12.75">
      <c r="A15" s="3">
        <f t="shared" si="3"/>
        <v>21</v>
      </c>
      <c r="B15" s="60" t="s">
        <v>23</v>
      </c>
      <c r="C15" s="36">
        <f t="shared" si="0"/>
        <v>1</v>
      </c>
      <c r="D15" s="32"/>
      <c r="E15" s="32"/>
      <c r="F15" s="32"/>
      <c r="G15" s="32"/>
      <c r="H15" s="32"/>
      <c r="I15" s="49"/>
      <c r="J15" s="32"/>
      <c r="K15" s="32"/>
      <c r="L15" s="32"/>
      <c r="M15" s="32"/>
      <c r="N15" s="32"/>
      <c r="O15" s="32"/>
      <c r="P15" s="12">
        <f t="shared" si="1"/>
        <v>0</v>
      </c>
      <c r="Q15" s="52"/>
      <c r="R15" s="52"/>
      <c r="S15" s="52"/>
      <c r="T15" s="52"/>
      <c r="U15" s="52"/>
      <c r="V15" s="52"/>
      <c r="W15" s="52"/>
      <c r="X15" s="52"/>
      <c r="Y15" s="52"/>
      <c r="Z15" s="32"/>
      <c r="AA15" s="52"/>
      <c r="AB15" s="52"/>
      <c r="AC15" s="52"/>
      <c r="AD15" s="52"/>
      <c r="AE15" s="52"/>
      <c r="AF15" s="32"/>
      <c r="AG15" s="52"/>
      <c r="AH15" s="52"/>
      <c r="AI15" s="12">
        <f t="shared" si="4"/>
        <v>0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12">
        <f t="shared" si="2"/>
        <v>0</v>
      </c>
      <c r="BB15" s="9"/>
      <c r="BC15" s="9"/>
      <c r="BD15" s="9"/>
      <c r="BE15" s="9"/>
      <c r="BF15" s="9"/>
      <c r="BG15" s="9"/>
      <c r="BH15" s="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56">
        <v>0</v>
      </c>
      <c r="BW15" s="44"/>
      <c r="BX15" s="30"/>
      <c r="BY15" s="32"/>
      <c r="BZ15" s="55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49"/>
      <c r="CP15" s="46">
        <f>SUM(CQ15:DG15)</f>
        <v>1</v>
      </c>
      <c r="CQ15" s="6"/>
      <c r="CR15" s="6"/>
      <c r="CS15" s="6"/>
      <c r="CT15" s="6"/>
      <c r="CU15" s="6"/>
      <c r="CV15" s="6"/>
      <c r="CW15" s="6"/>
      <c r="CX15" s="18"/>
      <c r="CY15" s="18"/>
      <c r="CZ15" s="18"/>
      <c r="DA15" s="18">
        <v>1</v>
      </c>
      <c r="DB15" s="18"/>
      <c r="DC15" s="18"/>
      <c r="DD15" s="18"/>
      <c r="DE15" s="18"/>
      <c r="DF15" s="18"/>
      <c r="DG15" s="18"/>
    </row>
    <row r="16" spans="1:111" ht="12.75">
      <c r="A16" s="3">
        <f>A31+1</f>
        <v>23</v>
      </c>
      <c r="B16" s="60" t="s">
        <v>25</v>
      </c>
      <c r="C16" s="36">
        <f t="shared" si="0"/>
        <v>4</v>
      </c>
      <c r="D16" s="32"/>
      <c r="E16" s="32"/>
      <c r="F16" s="32"/>
      <c r="G16" s="32"/>
      <c r="H16" s="32"/>
      <c r="I16" s="49"/>
      <c r="J16" s="32"/>
      <c r="K16" s="32"/>
      <c r="L16" s="32"/>
      <c r="M16" s="32"/>
      <c r="N16" s="32"/>
      <c r="O16" s="32"/>
      <c r="P16" s="12">
        <f t="shared" si="1"/>
        <v>2</v>
      </c>
      <c r="Q16" s="52"/>
      <c r="R16" s="52"/>
      <c r="S16" s="52"/>
      <c r="T16" s="52">
        <v>1</v>
      </c>
      <c r="U16" s="32"/>
      <c r="V16" s="52"/>
      <c r="W16" s="52"/>
      <c r="X16" s="52"/>
      <c r="Y16" s="52"/>
      <c r="Z16" s="32"/>
      <c r="AA16" s="52">
        <v>1</v>
      </c>
      <c r="AB16" s="52"/>
      <c r="AC16" s="52"/>
      <c r="AD16" s="52"/>
      <c r="AE16" s="52"/>
      <c r="AF16" s="32"/>
      <c r="AG16" s="52"/>
      <c r="AH16" s="52"/>
      <c r="AI16" s="12">
        <f t="shared" si="4"/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12">
        <f t="shared" si="2"/>
        <v>0</v>
      </c>
      <c r="BB16" s="9"/>
      <c r="BC16" s="9"/>
      <c r="BD16" s="9"/>
      <c r="BE16" s="9"/>
      <c r="BF16" s="9"/>
      <c r="BG16" s="9"/>
      <c r="BH16" s="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56">
        <v>1</v>
      </c>
      <c r="BW16" s="44"/>
      <c r="BX16" s="30">
        <v>1</v>
      </c>
      <c r="BY16" s="32"/>
      <c r="BZ16" s="55"/>
      <c r="CA16" s="32"/>
      <c r="CB16" s="32"/>
      <c r="CC16" s="32"/>
      <c r="CD16" s="32"/>
      <c r="CE16" s="32"/>
      <c r="CF16" s="32"/>
      <c r="CG16" s="32"/>
      <c r="CH16" s="32"/>
      <c r="CI16" s="32">
        <v>1</v>
      </c>
      <c r="CJ16" s="32"/>
      <c r="CK16" s="32"/>
      <c r="CL16" s="32"/>
      <c r="CM16" s="32"/>
      <c r="CN16" s="32"/>
      <c r="CO16" s="49"/>
      <c r="CP16" s="46"/>
      <c r="CQ16" s="6"/>
      <c r="CR16" s="6"/>
      <c r="CS16" s="6"/>
      <c r="CT16" s="6"/>
      <c r="CU16" s="6"/>
      <c r="CV16" s="6"/>
      <c r="CW16" s="6"/>
      <c r="CX16" s="18"/>
      <c r="CY16" s="18"/>
      <c r="CZ16" s="18"/>
      <c r="DA16" s="18"/>
      <c r="DB16" s="18"/>
      <c r="DC16" s="18"/>
      <c r="DD16" s="18"/>
      <c r="DE16" s="18"/>
      <c r="DF16" s="18"/>
      <c r="DG16" s="18"/>
    </row>
    <row r="17" spans="1:111" ht="12.75">
      <c r="A17" s="3">
        <f t="shared" si="3"/>
        <v>24</v>
      </c>
      <c r="B17" s="60" t="s">
        <v>26</v>
      </c>
      <c r="C17" s="36">
        <f t="shared" si="0"/>
        <v>42</v>
      </c>
      <c r="D17" s="32"/>
      <c r="E17" s="32"/>
      <c r="F17" s="32"/>
      <c r="G17" s="32"/>
      <c r="H17" s="32"/>
      <c r="I17" s="49"/>
      <c r="J17" s="32"/>
      <c r="K17" s="32"/>
      <c r="L17" s="32"/>
      <c r="M17" s="32"/>
      <c r="N17" s="32"/>
      <c r="O17" s="32"/>
      <c r="P17" s="12">
        <f t="shared" si="1"/>
        <v>5</v>
      </c>
      <c r="Q17" s="52"/>
      <c r="R17" s="52"/>
      <c r="S17" s="52"/>
      <c r="T17" s="52">
        <v>1</v>
      </c>
      <c r="U17" s="52"/>
      <c r="V17" s="52">
        <v>4</v>
      </c>
      <c r="W17" s="52"/>
      <c r="X17" s="52"/>
      <c r="Y17" s="52"/>
      <c r="Z17" s="32"/>
      <c r="AA17" s="52"/>
      <c r="AB17" s="52"/>
      <c r="AC17" s="52"/>
      <c r="AD17" s="52"/>
      <c r="AE17" s="52"/>
      <c r="AF17" s="32"/>
      <c r="AG17" s="52"/>
      <c r="AH17" s="52"/>
      <c r="AI17" s="12">
        <f t="shared" si="4"/>
        <v>0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12">
        <f t="shared" si="2"/>
        <v>7</v>
      </c>
      <c r="BB17" s="9">
        <v>2</v>
      </c>
      <c r="BC17" s="9">
        <v>2</v>
      </c>
      <c r="BD17" s="9"/>
      <c r="BE17" s="9"/>
      <c r="BF17" s="9"/>
      <c r="BG17" s="9"/>
      <c r="BH17" s="9"/>
      <c r="BI17" s="29"/>
      <c r="BJ17" s="29"/>
      <c r="BK17" s="29"/>
      <c r="BL17" s="29"/>
      <c r="BM17" s="29">
        <v>5</v>
      </c>
      <c r="BN17" s="29">
        <v>5</v>
      </c>
      <c r="BO17" s="29"/>
      <c r="BP17" s="29"/>
      <c r="BQ17" s="29"/>
      <c r="BR17" s="29"/>
      <c r="BS17" s="29"/>
      <c r="BT17" s="29"/>
      <c r="BU17" s="29"/>
      <c r="BV17" s="56">
        <v>3</v>
      </c>
      <c r="BW17" s="44">
        <v>2</v>
      </c>
      <c r="BX17" s="30">
        <v>1</v>
      </c>
      <c r="BY17" s="32"/>
      <c r="BZ17" s="55">
        <v>5</v>
      </c>
      <c r="CA17" s="32"/>
      <c r="CB17" s="32">
        <v>2</v>
      </c>
      <c r="CC17" s="32">
        <v>5</v>
      </c>
      <c r="CD17" s="32"/>
      <c r="CE17" s="32">
        <v>4</v>
      </c>
      <c r="CF17" s="32">
        <v>4</v>
      </c>
      <c r="CG17" s="32">
        <v>3</v>
      </c>
      <c r="CH17" s="32">
        <v>4</v>
      </c>
      <c r="CI17" s="32"/>
      <c r="CJ17" s="32"/>
      <c r="CK17" s="32"/>
      <c r="CL17" s="32"/>
      <c r="CM17" s="32"/>
      <c r="CN17" s="32"/>
      <c r="CO17" s="49"/>
      <c r="CP17" s="46"/>
      <c r="CQ17" s="6"/>
      <c r="CR17" s="6"/>
      <c r="CS17" s="6"/>
      <c r="CT17" s="6"/>
      <c r="CU17" s="6"/>
      <c r="CV17" s="6"/>
      <c r="CW17" s="6"/>
      <c r="CX17" s="18"/>
      <c r="CY17" s="18"/>
      <c r="CZ17" s="18"/>
      <c r="DA17" s="18"/>
      <c r="DB17" s="18"/>
      <c r="DC17" s="18"/>
      <c r="DD17" s="18"/>
      <c r="DE17" s="18"/>
      <c r="DF17" s="18"/>
      <c r="DG17" s="18"/>
    </row>
    <row r="18" spans="1:111" ht="26.25">
      <c r="A18" s="3">
        <f t="shared" si="3"/>
        <v>25</v>
      </c>
      <c r="B18" s="60" t="s">
        <v>27</v>
      </c>
      <c r="C18" s="36">
        <f t="shared" si="0"/>
        <v>12</v>
      </c>
      <c r="D18" s="32"/>
      <c r="E18" s="32"/>
      <c r="F18" s="32"/>
      <c r="G18" s="32"/>
      <c r="H18" s="32"/>
      <c r="I18" s="49"/>
      <c r="J18" s="32"/>
      <c r="K18" s="32"/>
      <c r="L18" s="32"/>
      <c r="M18" s="32"/>
      <c r="N18" s="32"/>
      <c r="O18" s="32"/>
      <c r="P18" s="12">
        <f t="shared" si="1"/>
        <v>0</v>
      </c>
      <c r="Q18" s="52"/>
      <c r="R18" s="52"/>
      <c r="S18" s="52"/>
      <c r="T18" s="52"/>
      <c r="U18" s="52"/>
      <c r="V18" s="52"/>
      <c r="W18" s="52"/>
      <c r="X18" s="52"/>
      <c r="Y18" s="52"/>
      <c r="Z18" s="32"/>
      <c r="AA18" s="52"/>
      <c r="AB18" s="52"/>
      <c r="AC18" s="52"/>
      <c r="AD18" s="52"/>
      <c r="AE18" s="52"/>
      <c r="AF18" s="32"/>
      <c r="AG18" s="52"/>
      <c r="AH18" s="52"/>
      <c r="AI18" s="12">
        <f t="shared" si="4"/>
        <v>0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12">
        <f t="shared" si="2"/>
        <v>0</v>
      </c>
      <c r="BB18" s="9"/>
      <c r="BC18" s="9"/>
      <c r="BD18" s="9"/>
      <c r="BE18" s="9"/>
      <c r="BF18" s="9"/>
      <c r="BG18" s="9"/>
      <c r="BH18" s="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56">
        <v>0</v>
      </c>
      <c r="BW18" s="44"/>
      <c r="BX18" s="30"/>
      <c r="BY18" s="32"/>
      <c r="BZ18" s="55">
        <v>1</v>
      </c>
      <c r="CA18" s="32"/>
      <c r="CB18" s="32"/>
      <c r="CC18" s="32">
        <v>5</v>
      </c>
      <c r="CD18" s="32"/>
      <c r="CE18" s="32"/>
      <c r="CF18" s="32"/>
      <c r="CG18" s="32">
        <v>6</v>
      </c>
      <c r="CH18" s="32"/>
      <c r="CI18" s="32"/>
      <c r="CJ18" s="32"/>
      <c r="CK18" s="32"/>
      <c r="CL18" s="32"/>
      <c r="CM18" s="32"/>
      <c r="CN18" s="32"/>
      <c r="CO18" s="49"/>
      <c r="CP18" s="46"/>
      <c r="CQ18" s="6"/>
      <c r="CR18" s="6"/>
      <c r="CS18" s="6"/>
      <c r="CT18" s="6"/>
      <c r="CU18" s="6"/>
      <c r="CV18" s="6"/>
      <c r="CW18" s="6"/>
      <c r="CX18" s="18"/>
      <c r="CY18" s="18"/>
      <c r="CZ18" s="18"/>
      <c r="DA18" s="18"/>
      <c r="DB18" s="18"/>
      <c r="DC18" s="18"/>
      <c r="DD18" s="18"/>
      <c r="DE18" s="18"/>
      <c r="DF18" s="18"/>
      <c r="DG18" s="18"/>
    </row>
    <row r="19" spans="1:111" ht="39">
      <c r="A19" s="3">
        <v>26</v>
      </c>
      <c r="B19" s="60" t="s">
        <v>28</v>
      </c>
      <c r="C19" s="36">
        <f t="shared" si="0"/>
        <v>11</v>
      </c>
      <c r="D19" s="32"/>
      <c r="E19" s="32"/>
      <c r="F19" s="32"/>
      <c r="G19" s="32"/>
      <c r="H19" s="32"/>
      <c r="I19" s="49"/>
      <c r="J19" s="32"/>
      <c r="K19" s="32"/>
      <c r="L19" s="32"/>
      <c r="M19" s="32"/>
      <c r="N19" s="32"/>
      <c r="O19" s="32"/>
      <c r="P19" s="12">
        <f t="shared" si="1"/>
        <v>0</v>
      </c>
      <c r="Q19" s="52"/>
      <c r="R19" s="52"/>
      <c r="S19" s="52"/>
      <c r="T19" s="52"/>
      <c r="U19" s="52"/>
      <c r="V19" s="52"/>
      <c r="W19" s="52"/>
      <c r="X19" s="52"/>
      <c r="Y19" s="52"/>
      <c r="Z19" s="32"/>
      <c r="AA19" s="52"/>
      <c r="AB19" s="52"/>
      <c r="AC19" s="52"/>
      <c r="AD19" s="52"/>
      <c r="AE19" s="52"/>
      <c r="AF19" s="32"/>
      <c r="AG19" s="52"/>
      <c r="AH19" s="52"/>
      <c r="AI19" s="12">
        <f t="shared" si="4"/>
        <v>0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12">
        <f t="shared" si="2"/>
        <v>0</v>
      </c>
      <c r="BB19" s="9"/>
      <c r="BC19" s="9"/>
      <c r="BD19" s="9"/>
      <c r="BE19" s="9"/>
      <c r="BF19" s="9"/>
      <c r="BG19" s="9"/>
      <c r="BH19" s="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56">
        <v>0</v>
      </c>
      <c r="BW19" s="44"/>
      <c r="BX19" s="30"/>
      <c r="BY19" s="32"/>
      <c r="BZ19" s="55"/>
      <c r="CA19" s="32">
        <v>4</v>
      </c>
      <c r="CB19" s="32"/>
      <c r="CC19" s="32"/>
      <c r="CD19" s="32"/>
      <c r="CE19" s="32"/>
      <c r="CF19" s="32"/>
      <c r="CG19" s="32"/>
      <c r="CH19" s="32">
        <v>5</v>
      </c>
      <c r="CI19" s="32">
        <v>2</v>
      </c>
      <c r="CJ19" s="32"/>
      <c r="CK19" s="32"/>
      <c r="CL19" s="32"/>
      <c r="CM19" s="32"/>
      <c r="CN19" s="32"/>
      <c r="CO19" s="49"/>
      <c r="CP19" s="46"/>
      <c r="CQ19" s="6"/>
      <c r="CR19" s="6"/>
      <c r="CS19" s="6"/>
      <c r="CT19" s="6"/>
      <c r="CU19" s="6"/>
      <c r="CV19" s="6"/>
      <c r="CW19" s="6"/>
      <c r="CX19" s="18"/>
      <c r="CY19" s="18"/>
      <c r="CZ19" s="18"/>
      <c r="DA19" s="18"/>
      <c r="DB19" s="18"/>
      <c r="DC19" s="18"/>
      <c r="DD19" s="18"/>
      <c r="DE19" s="18"/>
      <c r="DF19" s="18"/>
      <c r="DG19" s="18"/>
    </row>
    <row r="20" spans="1:111" ht="12.75">
      <c r="A20" s="3">
        <v>27</v>
      </c>
      <c r="B20" s="61" t="s">
        <v>29</v>
      </c>
      <c r="C20" s="36">
        <f t="shared" si="0"/>
        <v>91</v>
      </c>
      <c r="D20" s="32">
        <v>4</v>
      </c>
      <c r="E20" s="32">
        <v>2</v>
      </c>
      <c r="F20" s="32">
        <v>5</v>
      </c>
      <c r="G20" s="32">
        <v>1</v>
      </c>
      <c r="H20" s="32"/>
      <c r="I20" s="49">
        <v>3</v>
      </c>
      <c r="J20" s="32">
        <v>1</v>
      </c>
      <c r="K20" s="32"/>
      <c r="L20" s="32">
        <v>1</v>
      </c>
      <c r="M20" s="32">
        <v>1</v>
      </c>
      <c r="N20" s="32"/>
      <c r="O20" s="32">
        <v>1</v>
      </c>
      <c r="P20" s="12">
        <f t="shared" si="1"/>
        <v>23</v>
      </c>
      <c r="Q20" s="52">
        <v>3</v>
      </c>
      <c r="R20" s="52"/>
      <c r="S20" s="52">
        <v>1</v>
      </c>
      <c r="T20" s="52">
        <v>2</v>
      </c>
      <c r="U20" s="32">
        <v>2</v>
      </c>
      <c r="V20" s="52">
        <v>1</v>
      </c>
      <c r="W20" s="52">
        <v>1</v>
      </c>
      <c r="X20" s="52"/>
      <c r="Y20" s="52"/>
      <c r="Z20" s="32"/>
      <c r="AA20" s="52">
        <v>3</v>
      </c>
      <c r="AB20" s="52">
        <v>3</v>
      </c>
      <c r="AC20" s="52">
        <v>2</v>
      </c>
      <c r="AD20" s="52">
        <v>5</v>
      </c>
      <c r="AE20" s="52"/>
      <c r="AF20" s="32"/>
      <c r="AG20" s="52"/>
      <c r="AH20" s="52"/>
      <c r="AI20" s="12">
        <f t="shared" si="4"/>
        <v>17</v>
      </c>
      <c r="AJ20" s="30">
        <v>2</v>
      </c>
      <c r="AK20" s="30">
        <v>1</v>
      </c>
      <c r="AL20" s="30">
        <v>3</v>
      </c>
      <c r="AM20" s="30"/>
      <c r="AN20" s="30"/>
      <c r="AO20" s="30"/>
      <c r="AP20" s="30">
        <v>1</v>
      </c>
      <c r="AQ20" s="30"/>
      <c r="AR20" s="30"/>
      <c r="AS20" s="30"/>
      <c r="AT20" s="30"/>
      <c r="AU20" s="30"/>
      <c r="AV20" s="30"/>
      <c r="AW20" s="30">
        <v>1</v>
      </c>
      <c r="AX20" s="30">
        <v>2</v>
      </c>
      <c r="AY20" s="30">
        <v>5</v>
      </c>
      <c r="AZ20" s="30">
        <v>2</v>
      </c>
      <c r="BA20" s="12">
        <f t="shared" si="2"/>
        <v>0</v>
      </c>
      <c r="BB20" s="9"/>
      <c r="BC20" s="9"/>
      <c r="BD20" s="9"/>
      <c r="BE20" s="9"/>
      <c r="BF20" s="9"/>
      <c r="BG20" s="9"/>
      <c r="BH20" s="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56">
        <v>5</v>
      </c>
      <c r="BW20" s="44">
        <v>3</v>
      </c>
      <c r="BX20" s="30">
        <v>2</v>
      </c>
      <c r="BY20" s="32"/>
      <c r="BZ20" s="55"/>
      <c r="CA20" s="32"/>
      <c r="CB20" s="32"/>
      <c r="CC20" s="32"/>
      <c r="CD20" s="32"/>
      <c r="CE20" s="32"/>
      <c r="CF20" s="32">
        <v>2</v>
      </c>
      <c r="CG20" s="32">
        <v>4</v>
      </c>
      <c r="CH20" s="32"/>
      <c r="CI20" s="32">
        <v>4</v>
      </c>
      <c r="CJ20" s="32">
        <v>1</v>
      </c>
      <c r="CK20" s="32">
        <v>2</v>
      </c>
      <c r="CL20" s="32"/>
      <c r="CM20" s="32"/>
      <c r="CN20" s="32"/>
      <c r="CO20" s="49"/>
      <c r="CP20" s="46">
        <f>SUM(CQ20:DG20)</f>
        <v>14</v>
      </c>
      <c r="CQ20" s="6">
        <v>5</v>
      </c>
      <c r="CR20" s="6"/>
      <c r="CS20" s="6">
        <v>3</v>
      </c>
      <c r="CT20" s="6"/>
      <c r="CU20" s="6"/>
      <c r="CV20" s="6"/>
      <c r="CW20" s="6"/>
      <c r="CX20" s="18"/>
      <c r="CY20" s="18">
        <v>1</v>
      </c>
      <c r="CZ20" s="18"/>
      <c r="DA20" s="18">
        <v>5</v>
      </c>
      <c r="DB20" s="18"/>
      <c r="DC20" s="18"/>
      <c r="DD20" s="18"/>
      <c r="DE20" s="18"/>
      <c r="DF20" s="18"/>
      <c r="DG20" s="18"/>
    </row>
    <row r="21" spans="1:111" ht="15">
      <c r="A21" s="3"/>
      <c r="B21" s="57" t="s">
        <v>142</v>
      </c>
      <c r="C21" s="10">
        <f>SUM(C4:C20)</f>
        <v>954</v>
      </c>
      <c r="D21" s="10">
        <f aca="true" t="shared" si="5" ref="D21:BO21">SUM(D4:D20)</f>
        <v>44</v>
      </c>
      <c r="E21" s="10">
        <f t="shared" si="5"/>
        <v>36</v>
      </c>
      <c r="F21" s="10">
        <f t="shared" si="5"/>
        <v>10</v>
      </c>
      <c r="G21" s="10">
        <f t="shared" si="5"/>
        <v>1</v>
      </c>
      <c r="H21" s="10">
        <f t="shared" si="5"/>
        <v>2</v>
      </c>
      <c r="I21" s="10">
        <f t="shared" si="5"/>
        <v>8</v>
      </c>
      <c r="J21" s="10">
        <f t="shared" si="5"/>
        <v>2</v>
      </c>
      <c r="K21" s="10">
        <f t="shared" si="5"/>
        <v>5</v>
      </c>
      <c r="L21" s="10">
        <f t="shared" si="5"/>
        <v>21</v>
      </c>
      <c r="M21" s="10">
        <f t="shared" si="5"/>
        <v>2</v>
      </c>
      <c r="N21" s="10">
        <f t="shared" si="5"/>
        <v>3</v>
      </c>
      <c r="O21" s="10">
        <f t="shared" si="5"/>
        <v>1</v>
      </c>
      <c r="P21" s="10">
        <f t="shared" si="5"/>
        <v>271</v>
      </c>
      <c r="Q21" s="10">
        <f t="shared" si="5"/>
        <v>17</v>
      </c>
      <c r="R21" s="10">
        <f t="shared" si="5"/>
        <v>15</v>
      </c>
      <c r="S21" s="10">
        <f t="shared" si="5"/>
        <v>25</v>
      </c>
      <c r="T21" s="10">
        <f t="shared" si="5"/>
        <v>16</v>
      </c>
      <c r="U21" s="10">
        <f t="shared" si="5"/>
        <v>22</v>
      </c>
      <c r="V21" s="10">
        <f t="shared" si="5"/>
        <v>16</v>
      </c>
      <c r="W21" s="10">
        <f t="shared" si="5"/>
        <v>15</v>
      </c>
      <c r="X21" s="10">
        <f t="shared" si="5"/>
        <v>2</v>
      </c>
      <c r="Y21" s="10">
        <f t="shared" si="5"/>
        <v>26</v>
      </c>
      <c r="Z21" s="10">
        <f t="shared" si="5"/>
        <v>0</v>
      </c>
      <c r="AA21" s="10">
        <f t="shared" si="5"/>
        <v>44</v>
      </c>
      <c r="AB21" s="10">
        <f t="shared" si="5"/>
        <v>23</v>
      </c>
      <c r="AC21" s="10">
        <f t="shared" si="5"/>
        <v>21</v>
      </c>
      <c r="AD21" s="10">
        <f t="shared" si="5"/>
        <v>23</v>
      </c>
      <c r="AE21" s="10">
        <f t="shared" si="5"/>
        <v>1</v>
      </c>
      <c r="AF21" s="10">
        <f t="shared" si="5"/>
        <v>0</v>
      </c>
      <c r="AG21" s="10">
        <f t="shared" si="5"/>
        <v>3</v>
      </c>
      <c r="AH21" s="10">
        <f t="shared" si="5"/>
        <v>2</v>
      </c>
      <c r="AI21" s="10">
        <f t="shared" si="5"/>
        <v>94</v>
      </c>
      <c r="AJ21" s="10">
        <f t="shared" si="5"/>
        <v>5</v>
      </c>
      <c r="AK21" s="10">
        <f t="shared" si="5"/>
        <v>2</v>
      </c>
      <c r="AL21" s="10">
        <f t="shared" si="5"/>
        <v>12</v>
      </c>
      <c r="AM21" s="10">
        <f t="shared" si="5"/>
        <v>4</v>
      </c>
      <c r="AN21" s="10">
        <f t="shared" si="5"/>
        <v>0</v>
      </c>
      <c r="AO21" s="10">
        <f t="shared" si="5"/>
        <v>0</v>
      </c>
      <c r="AP21" s="10">
        <f t="shared" si="5"/>
        <v>9</v>
      </c>
      <c r="AQ21" s="10">
        <f t="shared" si="5"/>
        <v>1</v>
      </c>
      <c r="AR21" s="10">
        <f t="shared" si="5"/>
        <v>0</v>
      </c>
      <c r="AS21" s="10">
        <f t="shared" si="5"/>
        <v>0</v>
      </c>
      <c r="AT21" s="10">
        <f t="shared" si="5"/>
        <v>0</v>
      </c>
      <c r="AU21" s="10">
        <f t="shared" si="5"/>
        <v>0</v>
      </c>
      <c r="AV21" s="10">
        <f t="shared" si="5"/>
        <v>0</v>
      </c>
      <c r="AW21" s="10">
        <f t="shared" si="5"/>
        <v>25</v>
      </c>
      <c r="AX21" s="10">
        <f t="shared" si="5"/>
        <v>5</v>
      </c>
      <c r="AY21" s="10">
        <f t="shared" si="5"/>
        <v>25</v>
      </c>
      <c r="AZ21" s="10">
        <f t="shared" si="5"/>
        <v>6</v>
      </c>
      <c r="BA21" s="10">
        <f t="shared" si="5"/>
        <v>53</v>
      </c>
      <c r="BB21" s="10">
        <f t="shared" si="5"/>
        <v>8</v>
      </c>
      <c r="BC21" s="10">
        <f t="shared" si="5"/>
        <v>6</v>
      </c>
      <c r="BD21" s="10">
        <f t="shared" si="5"/>
        <v>7</v>
      </c>
      <c r="BE21" s="10">
        <f t="shared" si="5"/>
        <v>1</v>
      </c>
      <c r="BF21" s="10">
        <f t="shared" si="5"/>
        <v>0</v>
      </c>
      <c r="BG21" s="10">
        <f t="shared" si="5"/>
        <v>10</v>
      </c>
      <c r="BH21" s="10">
        <f t="shared" si="5"/>
        <v>0</v>
      </c>
      <c r="BI21" s="10">
        <f t="shared" si="5"/>
        <v>8</v>
      </c>
      <c r="BJ21" s="10">
        <f t="shared" si="5"/>
        <v>3</v>
      </c>
      <c r="BK21" s="10">
        <f t="shared" si="5"/>
        <v>0</v>
      </c>
      <c r="BL21" s="10">
        <f t="shared" si="5"/>
        <v>0</v>
      </c>
      <c r="BM21" s="10">
        <f t="shared" si="5"/>
        <v>12</v>
      </c>
      <c r="BN21" s="10">
        <f t="shared" si="5"/>
        <v>11</v>
      </c>
      <c r="BO21" s="10">
        <f t="shared" si="5"/>
        <v>0</v>
      </c>
      <c r="BP21" s="10">
        <f aca="true" t="shared" si="6" ref="BP21:DG21">SUM(BP4:BP20)</f>
        <v>0</v>
      </c>
      <c r="BQ21" s="10">
        <f t="shared" si="6"/>
        <v>0</v>
      </c>
      <c r="BR21" s="10">
        <f t="shared" si="6"/>
        <v>4</v>
      </c>
      <c r="BS21" s="10">
        <f t="shared" si="6"/>
        <v>0</v>
      </c>
      <c r="BT21" s="10">
        <f t="shared" si="6"/>
        <v>0</v>
      </c>
      <c r="BU21" s="10">
        <f t="shared" si="6"/>
        <v>0</v>
      </c>
      <c r="BV21" s="10">
        <f t="shared" si="6"/>
        <v>55</v>
      </c>
      <c r="BW21" s="10">
        <f t="shared" si="6"/>
        <v>35</v>
      </c>
      <c r="BX21" s="10">
        <f t="shared" si="6"/>
        <v>20</v>
      </c>
      <c r="BY21" s="10">
        <f t="shared" si="6"/>
        <v>5</v>
      </c>
      <c r="BZ21" s="10">
        <f t="shared" si="6"/>
        <v>24</v>
      </c>
      <c r="CA21" s="10">
        <f t="shared" si="6"/>
        <v>20</v>
      </c>
      <c r="CB21" s="10">
        <f t="shared" si="6"/>
        <v>8</v>
      </c>
      <c r="CC21" s="10">
        <f t="shared" si="6"/>
        <v>32</v>
      </c>
      <c r="CD21" s="10">
        <f t="shared" si="6"/>
        <v>26</v>
      </c>
      <c r="CE21" s="10">
        <f t="shared" si="6"/>
        <v>45</v>
      </c>
      <c r="CF21" s="10">
        <f t="shared" si="6"/>
        <v>31</v>
      </c>
      <c r="CG21" s="10">
        <f t="shared" si="6"/>
        <v>29</v>
      </c>
      <c r="CH21" s="10">
        <f t="shared" si="6"/>
        <v>21</v>
      </c>
      <c r="CI21" s="10">
        <f t="shared" si="6"/>
        <v>24</v>
      </c>
      <c r="CJ21" s="10">
        <f t="shared" si="6"/>
        <v>3</v>
      </c>
      <c r="CK21" s="10">
        <f t="shared" si="6"/>
        <v>9</v>
      </c>
      <c r="CL21" s="10">
        <f t="shared" si="6"/>
        <v>0</v>
      </c>
      <c r="CM21" s="10">
        <f t="shared" si="6"/>
        <v>7</v>
      </c>
      <c r="CN21" s="10">
        <f t="shared" si="6"/>
        <v>2</v>
      </c>
      <c r="CO21" s="10">
        <f t="shared" si="6"/>
        <v>2</v>
      </c>
      <c r="CP21" s="10">
        <f t="shared" si="6"/>
        <v>58</v>
      </c>
      <c r="CQ21" s="10">
        <f t="shared" si="6"/>
        <v>6</v>
      </c>
      <c r="CR21" s="10">
        <f t="shared" si="6"/>
        <v>11</v>
      </c>
      <c r="CS21" s="10">
        <f t="shared" si="6"/>
        <v>11</v>
      </c>
      <c r="CT21" s="10">
        <f t="shared" si="6"/>
        <v>1</v>
      </c>
      <c r="CU21" s="10">
        <f t="shared" si="6"/>
        <v>0</v>
      </c>
      <c r="CV21" s="10">
        <f t="shared" si="6"/>
        <v>2</v>
      </c>
      <c r="CW21" s="10">
        <f t="shared" si="6"/>
        <v>2</v>
      </c>
      <c r="CX21" s="10">
        <f t="shared" si="6"/>
        <v>0</v>
      </c>
      <c r="CY21" s="10">
        <f t="shared" si="6"/>
        <v>3</v>
      </c>
      <c r="CZ21" s="10">
        <f t="shared" si="6"/>
        <v>1</v>
      </c>
      <c r="DA21" s="10">
        <f t="shared" si="6"/>
        <v>11</v>
      </c>
      <c r="DB21" s="10">
        <f t="shared" si="6"/>
        <v>0</v>
      </c>
      <c r="DC21" s="10">
        <f t="shared" si="6"/>
        <v>3</v>
      </c>
      <c r="DD21" s="10">
        <f t="shared" si="6"/>
        <v>4</v>
      </c>
      <c r="DE21" s="10">
        <f t="shared" si="6"/>
        <v>3</v>
      </c>
      <c r="DF21" s="10">
        <f t="shared" si="6"/>
        <v>0</v>
      </c>
      <c r="DG21" s="10">
        <f t="shared" si="6"/>
        <v>0</v>
      </c>
    </row>
    <row r="22" spans="1:111" ht="12.75">
      <c r="A22" s="3">
        <f>A6+1</f>
        <v>4</v>
      </c>
      <c r="B22" s="14" t="s">
        <v>6</v>
      </c>
      <c r="C22" s="36">
        <f aca="true" t="shared" si="7" ref="C22:C31">SUM(D22:O22,P22,AI22,BA22,BV22,BY22:CJ22,CK22,CL22,CM22,CN22,CO22,CP22)</f>
        <v>5</v>
      </c>
      <c r="D22" s="32"/>
      <c r="E22" s="32"/>
      <c r="F22" s="32"/>
      <c r="G22" s="32"/>
      <c r="H22" s="32"/>
      <c r="I22" s="49"/>
      <c r="J22" s="32"/>
      <c r="K22" s="32"/>
      <c r="L22" s="32"/>
      <c r="M22" s="32"/>
      <c r="N22" s="32"/>
      <c r="O22" s="32"/>
      <c r="P22" s="12">
        <f aca="true" t="shared" si="8" ref="P22:P31">SUM(Q22:AH22)</f>
        <v>1</v>
      </c>
      <c r="Q22" s="52">
        <v>1</v>
      </c>
      <c r="R22" s="52"/>
      <c r="S22" s="52"/>
      <c r="T22" s="52"/>
      <c r="U22" s="52"/>
      <c r="V22" s="52"/>
      <c r="W22" s="52"/>
      <c r="X22" s="52"/>
      <c r="Y22" s="52"/>
      <c r="Z22" s="32"/>
      <c r="AA22" s="52"/>
      <c r="AB22" s="52"/>
      <c r="AC22" s="52"/>
      <c r="AD22" s="52"/>
      <c r="AE22" s="52"/>
      <c r="AF22" s="32"/>
      <c r="AG22" s="52"/>
      <c r="AH22" s="52"/>
      <c r="AI22" s="12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12">
        <f aca="true" t="shared" si="9" ref="BA22:BA31">SUM(BB22,BD22:BM22,BO22:BU22)</f>
        <v>1</v>
      </c>
      <c r="BB22" s="9"/>
      <c r="BC22" s="9"/>
      <c r="BD22" s="9">
        <v>1</v>
      </c>
      <c r="BE22" s="9"/>
      <c r="BF22" s="9"/>
      <c r="BG22" s="9"/>
      <c r="BH22" s="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56">
        <v>0</v>
      </c>
      <c r="BW22" s="44"/>
      <c r="BX22" s="30"/>
      <c r="BY22" s="32"/>
      <c r="BZ22" s="55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49"/>
      <c r="CP22" s="46">
        <f>SUM(CQ22:DG22)</f>
        <v>3</v>
      </c>
      <c r="CQ22" s="6">
        <v>1</v>
      </c>
      <c r="CR22" s="6">
        <v>1</v>
      </c>
      <c r="CS22" s="6"/>
      <c r="CT22" s="6"/>
      <c r="CU22" s="6"/>
      <c r="CV22" s="6"/>
      <c r="CW22" s="6">
        <v>1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</row>
    <row r="23" spans="1:111" ht="12.75">
      <c r="A23" s="3">
        <f>A7+1</f>
        <v>6</v>
      </c>
      <c r="B23" s="14" t="s">
        <v>8</v>
      </c>
      <c r="C23" s="36">
        <f t="shared" si="7"/>
        <v>9</v>
      </c>
      <c r="D23" s="32"/>
      <c r="E23" s="32"/>
      <c r="F23" s="32"/>
      <c r="G23" s="32"/>
      <c r="H23" s="32"/>
      <c r="I23" s="49"/>
      <c r="J23" s="32"/>
      <c r="K23" s="32"/>
      <c r="L23" s="32"/>
      <c r="M23" s="32"/>
      <c r="N23" s="32"/>
      <c r="O23" s="32"/>
      <c r="P23" s="12">
        <f t="shared" si="8"/>
        <v>5</v>
      </c>
      <c r="Q23" s="52"/>
      <c r="R23" s="52"/>
      <c r="S23" s="52">
        <v>4</v>
      </c>
      <c r="T23" s="52">
        <v>1</v>
      </c>
      <c r="U23" s="52"/>
      <c r="V23" s="52"/>
      <c r="W23" s="52"/>
      <c r="X23" s="52"/>
      <c r="Y23" s="52"/>
      <c r="Z23" s="32"/>
      <c r="AA23" s="52"/>
      <c r="AB23" s="52"/>
      <c r="AC23" s="52"/>
      <c r="AD23" s="52"/>
      <c r="AE23" s="52"/>
      <c r="AF23" s="32"/>
      <c r="AG23" s="52"/>
      <c r="AH23" s="52"/>
      <c r="AI23" s="12">
        <f aca="true" t="shared" si="10" ref="AI23:AI31">AJ23+AK23+AL23+AM23+AN23+AO23+AP23+AQ23+AR23+AS23+AT23+AU23+AV23+AW23+AX23+AY23+AZ23</f>
        <v>2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>
        <v>2</v>
      </c>
      <c r="AZ23" s="30"/>
      <c r="BA23" s="12">
        <f t="shared" si="9"/>
        <v>0</v>
      </c>
      <c r="BB23" s="9"/>
      <c r="BC23" s="9"/>
      <c r="BD23" s="9"/>
      <c r="BE23" s="9"/>
      <c r="BF23" s="9"/>
      <c r="BG23" s="9"/>
      <c r="BH23" s="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56">
        <v>0</v>
      </c>
      <c r="BW23" s="44"/>
      <c r="BX23" s="30"/>
      <c r="BY23" s="32"/>
      <c r="BZ23" s="55"/>
      <c r="CA23" s="32"/>
      <c r="CB23" s="32"/>
      <c r="CC23" s="32"/>
      <c r="CD23" s="32"/>
      <c r="CE23" s="32"/>
      <c r="CF23" s="32"/>
      <c r="CG23" s="32">
        <v>2</v>
      </c>
      <c r="CH23" s="32"/>
      <c r="CI23" s="32"/>
      <c r="CJ23" s="32"/>
      <c r="CK23" s="32"/>
      <c r="CL23" s="32"/>
      <c r="CM23" s="32"/>
      <c r="CN23" s="32"/>
      <c r="CO23" s="49"/>
      <c r="CP23" s="46"/>
      <c r="CQ23" s="6"/>
      <c r="CR23" s="6"/>
      <c r="CS23" s="6"/>
      <c r="CT23" s="6"/>
      <c r="CU23" s="6"/>
      <c r="CV23" s="6"/>
      <c r="CW23" s="6"/>
      <c r="CX23" s="18"/>
      <c r="CY23" s="18"/>
      <c r="CZ23" s="18"/>
      <c r="DA23" s="18"/>
      <c r="DB23" s="18"/>
      <c r="DC23" s="18"/>
      <c r="DD23" s="18"/>
      <c r="DE23" s="18"/>
      <c r="DF23" s="18"/>
      <c r="DG23" s="18"/>
    </row>
    <row r="24" spans="1:111" s="13" customFormat="1" ht="30.75" customHeight="1">
      <c r="A24" s="14">
        <f>A23+1</f>
        <v>7</v>
      </c>
      <c r="B24" s="14" t="s">
        <v>9</v>
      </c>
      <c r="C24" s="36">
        <f t="shared" si="7"/>
        <v>37</v>
      </c>
      <c r="D24" s="32">
        <v>3</v>
      </c>
      <c r="E24" s="32">
        <v>3</v>
      </c>
      <c r="F24" s="32"/>
      <c r="G24" s="32"/>
      <c r="H24" s="32"/>
      <c r="I24" s="49"/>
      <c r="J24" s="32"/>
      <c r="K24" s="32"/>
      <c r="L24" s="32">
        <v>2</v>
      </c>
      <c r="M24" s="32"/>
      <c r="N24" s="32"/>
      <c r="O24" s="32"/>
      <c r="P24" s="12">
        <f t="shared" si="8"/>
        <v>18</v>
      </c>
      <c r="Q24" s="52"/>
      <c r="R24" s="52"/>
      <c r="S24" s="52"/>
      <c r="T24" s="52"/>
      <c r="U24" s="52"/>
      <c r="V24" s="52"/>
      <c r="W24" s="52"/>
      <c r="X24" s="52"/>
      <c r="Y24" s="52"/>
      <c r="Z24" s="32"/>
      <c r="AA24" s="52">
        <v>5</v>
      </c>
      <c r="AB24" s="52">
        <v>5</v>
      </c>
      <c r="AC24" s="52">
        <v>8</v>
      </c>
      <c r="AD24" s="52"/>
      <c r="AE24" s="52"/>
      <c r="AF24" s="32"/>
      <c r="AG24" s="52"/>
      <c r="AH24" s="52"/>
      <c r="AI24" s="12">
        <f t="shared" si="10"/>
        <v>1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>
        <v>1</v>
      </c>
      <c r="BA24" s="12">
        <f t="shared" si="9"/>
        <v>3</v>
      </c>
      <c r="BB24" s="9"/>
      <c r="BC24" s="9"/>
      <c r="BD24" s="9">
        <v>1</v>
      </c>
      <c r="BE24" s="9"/>
      <c r="BF24" s="9"/>
      <c r="BG24" s="9"/>
      <c r="BH24" s="9"/>
      <c r="BI24" s="28">
        <v>2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56">
        <v>2</v>
      </c>
      <c r="BW24" s="44">
        <v>2</v>
      </c>
      <c r="BX24" s="30"/>
      <c r="BY24" s="32"/>
      <c r="BZ24" s="55"/>
      <c r="CA24" s="32"/>
      <c r="CB24" s="32"/>
      <c r="CC24" s="32"/>
      <c r="CD24" s="32">
        <v>3</v>
      </c>
      <c r="CE24" s="32"/>
      <c r="CF24" s="32"/>
      <c r="CG24" s="32">
        <v>2</v>
      </c>
      <c r="CH24" s="32"/>
      <c r="CI24" s="32"/>
      <c r="CJ24" s="32"/>
      <c r="CK24" s="32"/>
      <c r="CL24" s="32"/>
      <c r="CM24" s="32"/>
      <c r="CN24" s="32"/>
      <c r="CO24" s="49"/>
      <c r="CP24" s="46"/>
      <c r="CQ24" s="6"/>
      <c r="CR24" s="6"/>
      <c r="CS24" s="6"/>
      <c r="CT24" s="6"/>
      <c r="CU24" s="6"/>
      <c r="CV24" s="6"/>
      <c r="CW24" s="6"/>
      <c r="CX24" s="19"/>
      <c r="CY24" s="19"/>
      <c r="CZ24" s="19"/>
      <c r="DA24" s="19"/>
      <c r="DB24" s="19"/>
      <c r="DC24" s="19"/>
      <c r="DD24" s="19"/>
      <c r="DE24" s="19"/>
      <c r="DF24" s="19"/>
      <c r="DG24" s="19"/>
    </row>
    <row r="25" spans="1:111" ht="26.25">
      <c r="A25" s="3">
        <f>A8+1</f>
        <v>9</v>
      </c>
      <c r="B25" s="14" t="s">
        <v>11</v>
      </c>
      <c r="C25" s="36">
        <f t="shared" si="7"/>
        <v>10</v>
      </c>
      <c r="D25" s="32"/>
      <c r="E25" s="32">
        <v>1</v>
      </c>
      <c r="F25" s="32"/>
      <c r="G25" s="32"/>
      <c r="H25" s="32"/>
      <c r="I25" s="49"/>
      <c r="J25" s="32"/>
      <c r="K25" s="32"/>
      <c r="L25" s="32"/>
      <c r="M25" s="32"/>
      <c r="N25" s="32">
        <v>1</v>
      </c>
      <c r="O25" s="32"/>
      <c r="P25" s="12">
        <f t="shared" si="8"/>
        <v>1</v>
      </c>
      <c r="Q25" s="52"/>
      <c r="R25" s="52"/>
      <c r="S25" s="52"/>
      <c r="T25" s="52"/>
      <c r="U25" s="52"/>
      <c r="V25" s="52">
        <v>1</v>
      </c>
      <c r="W25" s="52"/>
      <c r="X25" s="52"/>
      <c r="Y25" s="52"/>
      <c r="Z25" s="32"/>
      <c r="AA25" s="52"/>
      <c r="AB25" s="52"/>
      <c r="AC25" s="52"/>
      <c r="AD25" s="52"/>
      <c r="AE25" s="52"/>
      <c r="AF25" s="32"/>
      <c r="AG25" s="52"/>
      <c r="AH25" s="52"/>
      <c r="AI25" s="12">
        <f t="shared" si="10"/>
        <v>2</v>
      </c>
      <c r="AJ25" s="30"/>
      <c r="AK25" s="30"/>
      <c r="AL25" s="30"/>
      <c r="AM25" s="30"/>
      <c r="AN25" s="30"/>
      <c r="AO25" s="30"/>
      <c r="AP25" s="30"/>
      <c r="AQ25" s="31"/>
      <c r="AR25" s="30"/>
      <c r="AS25" s="30"/>
      <c r="AT25" s="30"/>
      <c r="AU25" s="30"/>
      <c r="AV25" s="30"/>
      <c r="AW25" s="30">
        <v>1</v>
      </c>
      <c r="AX25" s="30">
        <v>1</v>
      </c>
      <c r="AY25" s="30"/>
      <c r="AZ25" s="30"/>
      <c r="BA25" s="12">
        <f t="shared" si="9"/>
        <v>0</v>
      </c>
      <c r="BB25" s="9"/>
      <c r="BC25" s="9"/>
      <c r="BD25" s="9"/>
      <c r="BE25" s="9"/>
      <c r="BF25" s="9"/>
      <c r="BG25" s="9"/>
      <c r="BH25" s="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56">
        <v>1</v>
      </c>
      <c r="BW25" s="44"/>
      <c r="BX25" s="30">
        <v>1</v>
      </c>
      <c r="BY25" s="32"/>
      <c r="BZ25" s="55">
        <v>1</v>
      </c>
      <c r="CA25" s="32"/>
      <c r="CB25" s="32"/>
      <c r="CC25" s="32"/>
      <c r="CD25" s="32">
        <v>1</v>
      </c>
      <c r="CE25" s="32"/>
      <c r="CF25" s="32"/>
      <c r="CG25" s="32">
        <v>1</v>
      </c>
      <c r="CH25" s="32"/>
      <c r="CI25" s="32"/>
      <c r="CJ25" s="32"/>
      <c r="CK25" s="32"/>
      <c r="CL25" s="32">
        <v>1</v>
      </c>
      <c r="CM25" s="32"/>
      <c r="CN25" s="32"/>
      <c r="CO25" s="49"/>
      <c r="CP25" s="46"/>
      <c r="CQ25" s="6"/>
      <c r="CR25" s="6"/>
      <c r="CS25" s="6"/>
      <c r="CT25" s="6"/>
      <c r="CU25" s="6"/>
      <c r="CV25" s="6"/>
      <c r="CW25" s="6"/>
      <c r="CX25" s="18"/>
      <c r="CY25" s="18"/>
      <c r="CZ25" s="18"/>
      <c r="DA25" s="18"/>
      <c r="DB25" s="18"/>
      <c r="DC25" s="18"/>
      <c r="DD25" s="18"/>
      <c r="DE25" s="18"/>
      <c r="DF25" s="18"/>
      <c r="DG25" s="18"/>
    </row>
    <row r="26" spans="1:111" ht="26.25">
      <c r="A26" s="3">
        <f>A9+1</f>
        <v>11</v>
      </c>
      <c r="B26" s="14" t="s">
        <v>13</v>
      </c>
      <c r="C26" s="36">
        <f t="shared" si="7"/>
        <v>32</v>
      </c>
      <c r="D26" s="32">
        <v>1</v>
      </c>
      <c r="E26" s="32">
        <v>1</v>
      </c>
      <c r="F26" s="32"/>
      <c r="G26" s="32"/>
      <c r="H26" s="32"/>
      <c r="I26" s="49"/>
      <c r="J26" s="32"/>
      <c r="K26" s="32"/>
      <c r="L26" s="32"/>
      <c r="M26" s="32"/>
      <c r="N26" s="32"/>
      <c r="O26" s="32"/>
      <c r="P26" s="12">
        <f t="shared" si="8"/>
        <v>6</v>
      </c>
      <c r="Q26" s="52"/>
      <c r="R26" s="52">
        <v>2</v>
      </c>
      <c r="S26" s="52"/>
      <c r="T26" s="52"/>
      <c r="U26" s="52"/>
      <c r="V26" s="52">
        <v>3</v>
      </c>
      <c r="W26" s="52"/>
      <c r="X26" s="52"/>
      <c r="Y26" s="52">
        <v>1</v>
      </c>
      <c r="Z26" s="32"/>
      <c r="AA26" s="52"/>
      <c r="AB26" s="52"/>
      <c r="AC26" s="52"/>
      <c r="AD26" s="52"/>
      <c r="AE26" s="52"/>
      <c r="AF26" s="32"/>
      <c r="AG26" s="52"/>
      <c r="AH26" s="52"/>
      <c r="AI26" s="12">
        <f t="shared" si="10"/>
        <v>9</v>
      </c>
      <c r="AJ26" s="30">
        <v>2</v>
      </c>
      <c r="AK26" s="30"/>
      <c r="AL26" s="30"/>
      <c r="AM26" s="30">
        <v>1</v>
      </c>
      <c r="AN26" s="30"/>
      <c r="AO26" s="30"/>
      <c r="AP26" s="30"/>
      <c r="AQ26" s="30"/>
      <c r="AR26" s="30"/>
      <c r="AS26" s="30"/>
      <c r="AT26" s="30"/>
      <c r="AU26" s="30"/>
      <c r="AV26" s="30">
        <v>1</v>
      </c>
      <c r="AW26" s="30">
        <v>1</v>
      </c>
      <c r="AX26" s="30">
        <v>2</v>
      </c>
      <c r="AY26" s="30">
        <v>2</v>
      </c>
      <c r="AZ26" s="30"/>
      <c r="BA26" s="12">
        <f t="shared" si="9"/>
        <v>4</v>
      </c>
      <c r="BB26" s="9"/>
      <c r="BC26" s="9"/>
      <c r="BD26" s="9">
        <v>2</v>
      </c>
      <c r="BE26" s="9">
        <v>1</v>
      </c>
      <c r="BF26" s="9"/>
      <c r="BG26" s="9">
        <v>1</v>
      </c>
      <c r="BH26" s="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56">
        <v>1</v>
      </c>
      <c r="BW26" s="44"/>
      <c r="BX26" s="30">
        <v>1</v>
      </c>
      <c r="BY26" s="32"/>
      <c r="BZ26" s="55"/>
      <c r="CA26" s="32"/>
      <c r="CB26" s="32">
        <v>1</v>
      </c>
      <c r="CC26" s="32"/>
      <c r="CD26" s="32">
        <v>3</v>
      </c>
      <c r="CE26" s="32">
        <v>5</v>
      </c>
      <c r="CF26" s="32"/>
      <c r="CG26" s="32"/>
      <c r="CH26" s="32"/>
      <c r="CI26" s="32"/>
      <c r="CJ26" s="32">
        <v>1</v>
      </c>
      <c r="CK26" s="32"/>
      <c r="CL26" s="32"/>
      <c r="CM26" s="32"/>
      <c r="CN26" s="32"/>
      <c r="CO26" s="49"/>
      <c r="CP26" s="46"/>
      <c r="CQ26" s="6"/>
      <c r="CR26" s="6"/>
      <c r="CS26" s="6"/>
      <c r="CT26" s="6"/>
      <c r="CU26" s="6"/>
      <c r="CV26" s="6"/>
      <c r="CW26" s="6"/>
      <c r="CX26" s="18"/>
      <c r="CY26" s="18"/>
      <c r="CZ26" s="18"/>
      <c r="DA26" s="18"/>
      <c r="DB26" s="18"/>
      <c r="DC26" s="18"/>
      <c r="DD26" s="18"/>
      <c r="DE26" s="18"/>
      <c r="DF26" s="18"/>
      <c r="DG26" s="18"/>
    </row>
    <row r="27" spans="1:111" ht="26.25">
      <c r="A27" s="3">
        <f>A10+1</f>
        <v>13</v>
      </c>
      <c r="B27" s="14" t="s">
        <v>15</v>
      </c>
      <c r="C27" s="36">
        <f t="shared" si="7"/>
        <v>13</v>
      </c>
      <c r="D27" s="32">
        <v>2</v>
      </c>
      <c r="E27" s="32">
        <v>2</v>
      </c>
      <c r="F27" s="32"/>
      <c r="G27" s="32"/>
      <c r="H27" s="32"/>
      <c r="I27" s="49"/>
      <c r="J27" s="32"/>
      <c r="K27" s="32"/>
      <c r="L27" s="32">
        <v>1</v>
      </c>
      <c r="M27" s="32"/>
      <c r="N27" s="32"/>
      <c r="O27" s="32"/>
      <c r="P27" s="12">
        <f t="shared" si="8"/>
        <v>5</v>
      </c>
      <c r="Q27" s="52"/>
      <c r="R27" s="52"/>
      <c r="S27" s="52"/>
      <c r="T27" s="52"/>
      <c r="U27" s="52"/>
      <c r="V27" s="52"/>
      <c r="W27" s="52"/>
      <c r="X27" s="52"/>
      <c r="Y27" s="52"/>
      <c r="Z27" s="32"/>
      <c r="AA27" s="52"/>
      <c r="AB27" s="52">
        <v>3</v>
      </c>
      <c r="AC27" s="52">
        <v>2</v>
      </c>
      <c r="AD27" s="52"/>
      <c r="AE27" s="52"/>
      <c r="AF27" s="32"/>
      <c r="AG27" s="52"/>
      <c r="AH27" s="52"/>
      <c r="AI27" s="12">
        <f t="shared" si="10"/>
        <v>1</v>
      </c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>
        <v>1</v>
      </c>
      <c r="AX27" s="30"/>
      <c r="AY27" s="30"/>
      <c r="AZ27" s="30"/>
      <c r="BA27" s="12">
        <f t="shared" si="9"/>
        <v>1</v>
      </c>
      <c r="BB27" s="9"/>
      <c r="BC27" s="9"/>
      <c r="BD27" s="9"/>
      <c r="BE27" s="9"/>
      <c r="BF27" s="9"/>
      <c r="BG27" s="9"/>
      <c r="BH27" s="9"/>
      <c r="BI27" s="29">
        <v>1</v>
      </c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56">
        <v>0</v>
      </c>
      <c r="BW27" s="44"/>
      <c r="BX27" s="30"/>
      <c r="BY27" s="32"/>
      <c r="BZ27" s="55">
        <v>1</v>
      </c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49"/>
      <c r="CP27" s="46"/>
      <c r="CQ27" s="6"/>
      <c r="CR27" s="6"/>
      <c r="CS27" s="6"/>
      <c r="CT27" s="6"/>
      <c r="CU27" s="6"/>
      <c r="CV27" s="6"/>
      <c r="CW27" s="6"/>
      <c r="CX27" s="18"/>
      <c r="CY27" s="18"/>
      <c r="CZ27" s="18"/>
      <c r="DA27" s="18"/>
      <c r="DB27" s="18"/>
      <c r="DC27" s="18"/>
      <c r="DD27" s="18"/>
      <c r="DE27" s="18"/>
      <c r="DF27" s="18"/>
      <c r="DG27" s="18"/>
    </row>
    <row r="28" spans="1:111" ht="26.25">
      <c r="A28" s="3">
        <f>A27+1</f>
        <v>14</v>
      </c>
      <c r="B28" s="14" t="s">
        <v>16</v>
      </c>
      <c r="C28" s="36">
        <f t="shared" si="7"/>
        <v>25</v>
      </c>
      <c r="D28" s="32">
        <v>2</v>
      </c>
      <c r="E28" s="32">
        <v>1</v>
      </c>
      <c r="F28" s="32"/>
      <c r="G28" s="32"/>
      <c r="H28" s="32"/>
      <c r="I28" s="49">
        <v>2</v>
      </c>
      <c r="J28" s="32"/>
      <c r="K28" s="32"/>
      <c r="L28" s="32"/>
      <c r="M28" s="32"/>
      <c r="N28" s="32"/>
      <c r="O28" s="32"/>
      <c r="P28" s="12">
        <f t="shared" si="8"/>
        <v>7</v>
      </c>
      <c r="Q28" s="52">
        <v>2</v>
      </c>
      <c r="R28" s="52"/>
      <c r="S28" s="52"/>
      <c r="T28" s="52">
        <v>1</v>
      </c>
      <c r="U28" s="52"/>
      <c r="V28" s="52"/>
      <c r="W28" s="52"/>
      <c r="X28" s="52"/>
      <c r="Y28" s="52"/>
      <c r="Z28" s="32"/>
      <c r="AA28" s="52"/>
      <c r="AB28" s="52"/>
      <c r="AC28" s="52">
        <v>4</v>
      </c>
      <c r="AD28" s="52"/>
      <c r="AE28" s="52"/>
      <c r="AF28" s="32"/>
      <c r="AG28" s="52"/>
      <c r="AH28" s="52"/>
      <c r="AI28" s="12">
        <f t="shared" si="10"/>
        <v>6</v>
      </c>
      <c r="AJ28" s="30">
        <v>1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>
        <v>1</v>
      </c>
      <c r="AX28" s="30">
        <v>2</v>
      </c>
      <c r="AY28" s="30">
        <v>2</v>
      </c>
      <c r="AZ28" s="30"/>
      <c r="BA28" s="12">
        <f t="shared" si="9"/>
        <v>1</v>
      </c>
      <c r="BB28" s="9"/>
      <c r="BC28" s="9"/>
      <c r="BD28" s="9"/>
      <c r="BE28" s="9"/>
      <c r="BF28" s="9"/>
      <c r="BG28" s="9">
        <v>1</v>
      </c>
      <c r="BH28" s="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56">
        <v>1</v>
      </c>
      <c r="BW28" s="44"/>
      <c r="BX28" s="30">
        <v>1</v>
      </c>
      <c r="BY28" s="32"/>
      <c r="BZ28" s="55"/>
      <c r="CA28" s="32"/>
      <c r="CB28" s="32"/>
      <c r="CC28" s="32"/>
      <c r="CD28" s="32">
        <v>3</v>
      </c>
      <c r="CE28" s="32"/>
      <c r="CF28" s="32"/>
      <c r="CG28" s="32"/>
      <c r="CH28" s="32"/>
      <c r="CI28" s="32"/>
      <c r="CJ28" s="32"/>
      <c r="CK28" s="32"/>
      <c r="CL28" s="32">
        <v>1</v>
      </c>
      <c r="CM28" s="32"/>
      <c r="CN28" s="32"/>
      <c r="CO28" s="49">
        <v>1</v>
      </c>
      <c r="CP28" s="46"/>
      <c r="CQ28" s="6"/>
      <c r="CR28" s="6"/>
      <c r="CS28" s="6"/>
      <c r="CT28" s="6"/>
      <c r="CU28" s="6"/>
      <c r="CV28" s="6"/>
      <c r="CW28" s="6"/>
      <c r="CX28" s="18"/>
      <c r="CY28" s="18"/>
      <c r="CZ28" s="18"/>
      <c r="DA28" s="18"/>
      <c r="DB28" s="18"/>
      <c r="DC28" s="18"/>
      <c r="DD28" s="18"/>
      <c r="DE28" s="18"/>
      <c r="DF28" s="18"/>
      <c r="DG28" s="18"/>
    </row>
    <row r="29" spans="1:111" ht="26.25">
      <c r="A29" s="3">
        <f>A28+1</f>
        <v>15</v>
      </c>
      <c r="B29" s="14" t="s">
        <v>17</v>
      </c>
      <c r="C29" s="36">
        <f t="shared" si="7"/>
        <v>15</v>
      </c>
      <c r="D29" s="32">
        <v>3</v>
      </c>
      <c r="E29" s="32"/>
      <c r="F29" s="32"/>
      <c r="G29" s="32"/>
      <c r="H29" s="32"/>
      <c r="I29" s="49"/>
      <c r="J29" s="32"/>
      <c r="K29" s="32"/>
      <c r="L29" s="32"/>
      <c r="M29" s="32"/>
      <c r="N29" s="32"/>
      <c r="O29" s="32"/>
      <c r="P29" s="12">
        <f t="shared" si="8"/>
        <v>6</v>
      </c>
      <c r="Q29" s="52">
        <v>2</v>
      </c>
      <c r="R29" s="52">
        <v>2</v>
      </c>
      <c r="S29" s="52"/>
      <c r="T29" s="52"/>
      <c r="U29" s="52"/>
      <c r="V29" s="52"/>
      <c r="W29" s="52"/>
      <c r="X29" s="52"/>
      <c r="Y29" s="52"/>
      <c r="Z29" s="32"/>
      <c r="AA29" s="52">
        <v>1</v>
      </c>
      <c r="AB29" s="52"/>
      <c r="AC29" s="52">
        <v>1</v>
      </c>
      <c r="AD29" s="52"/>
      <c r="AE29" s="52"/>
      <c r="AF29" s="32"/>
      <c r="AG29" s="52"/>
      <c r="AH29" s="52"/>
      <c r="AI29" s="12">
        <f t="shared" si="10"/>
        <v>1</v>
      </c>
      <c r="AJ29" s="30"/>
      <c r="AK29" s="30"/>
      <c r="AL29" s="30"/>
      <c r="AM29" s="30">
        <v>1</v>
      </c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12">
        <f t="shared" si="9"/>
        <v>2</v>
      </c>
      <c r="BB29" s="9"/>
      <c r="BC29" s="9"/>
      <c r="BD29" s="9"/>
      <c r="BE29" s="9">
        <v>1</v>
      </c>
      <c r="BF29" s="9"/>
      <c r="BG29" s="9"/>
      <c r="BH29" s="9"/>
      <c r="BI29" s="29"/>
      <c r="BJ29" s="29"/>
      <c r="BK29" s="29"/>
      <c r="BL29" s="29"/>
      <c r="BM29" s="29">
        <v>1</v>
      </c>
      <c r="BN29" s="29"/>
      <c r="BO29" s="29"/>
      <c r="BP29" s="29"/>
      <c r="BQ29" s="29"/>
      <c r="BR29" s="29"/>
      <c r="BS29" s="29"/>
      <c r="BT29" s="29"/>
      <c r="BU29" s="29"/>
      <c r="BV29" s="56">
        <v>3</v>
      </c>
      <c r="BW29" s="44">
        <v>2</v>
      </c>
      <c r="BX29" s="30">
        <v>1</v>
      </c>
      <c r="BY29" s="32"/>
      <c r="BZ29" s="55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49"/>
      <c r="CP29" s="46"/>
      <c r="CQ29" s="6"/>
      <c r="CR29" s="6"/>
      <c r="CS29" s="6"/>
      <c r="CT29" s="6"/>
      <c r="CU29" s="6"/>
      <c r="CV29" s="6"/>
      <c r="CW29" s="6"/>
      <c r="CX29" s="18"/>
      <c r="CY29" s="18"/>
      <c r="CZ29" s="18"/>
      <c r="DA29" s="18"/>
      <c r="DB29" s="18"/>
      <c r="DC29" s="18"/>
      <c r="DD29" s="18"/>
      <c r="DE29" s="18"/>
      <c r="DF29" s="18"/>
      <c r="DG29" s="18"/>
    </row>
    <row r="30" spans="1:111" ht="12.75">
      <c r="A30" s="3">
        <f>A11+1</f>
        <v>17</v>
      </c>
      <c r="B30" s="14" t="s">
        <v>19</v>
      </c>
      <c r="C30" s="36">
        <f t="shared" si="7"/>
        <v>5</v>
      </c>
      <c r="D30" s="32"/>
      <c r="E30" s="32"/>
      <c r="F30" s="32"/>
      <c r="G30" s="32"/>
      <c r="H30" s="32"/>
      <c r="I30" s="49"/>
      <c r="J30" s="32"/>
      <c r="K30" s="32"/>
      <c r="L30" s="32">
        <v>1</v>
      </c>
      <c r="M30" s="32"/>
      <c r="N30" s="32"/>
      <c r="O30" s="32"/>
      <c r="P30" s="12">
        <f t="shared" si="8"/>
        <v>0</v>
      </c>
      <c r="Q30" s="52"/>
      <c r="R30" s="52"/>
      <c r="S30" s="52"/>
      <c r="T30" s="52"/>
      <c r="U30" s="52"/>
      <c r="V30" s="52"/>
      <c r="W30" s="52"/>
      <c r="X30" s="52"/>
      <c r="Y30" s="52"/>
      <c r="Z30" s="32"/>
      <c r="AA30" s="52"/>
      <c r="AB30" s="52"/>
      <c r="AC30" s="52"/>
      <c r="AD30" s="52"/>
      <c r="AE30" s="52"/>
      <c r="AF30" s="32"/>
      <c r="AG30" s="52"/>
      <c r="AH30" s="52"/>
      <c r="AI30" s="12">
        <f t="shared" si="10"/>
        <v>1</v>
      </c>
      <c r="AJ30" s="30">
        <v>1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12">
        <f t="shared" si="9"/>
        <v>0</v>
      </c>
      <c r="BB30" s="9"/>
      <c r="BC30" s="9"/>
      <c r="BD30" s="9"/>
      <c r="BE30" s="9"/>
      <c r="BF30" s="9"/>
      <c r="BG30" s="9"/>
      <c r="BH30" s="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56">
        <v>0</v>
      </c>
      <c r="BW30" s="44"/>
      <c r="BX30" s="30"/>
      <c r="BY30" s="32"/>
      <c r="BZ30" s="55"/>
      <c r="CA30" s="32"/>
      <c r="CB30" s="32">
        <v>1</v>
      </c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49"/>
      <c r="CP30" s="46">
        <f>SUM(CQ30:DG30)</f>
        <v>2</v>
      </c>
      <c r="CQ30" s="6"/>
      <c r="CR30" s="6"/>
      <c r="CS30" s="6"/>
      <c r="CT30" s="6"/>
      <c r="CU30" s="6"/>
      <c r="CV30" s="6"/>
      <c r="CW30" s="6"/>
      <c r="CX30" s="18"/>
      <c r="CY30" s="18"/>
      <c r="CZ30" s="18">
        <v>1</v>
      </c>
      <c r="DA30" s="18"/>
      <c r="DB30" s="18"/>
      <c r="DC30" s="18">
        <v>1</v>
      </c>
      <c r="DD30" s="18"/>
      <c r="DE30" s="18"/>
      <c r="DF30" s="18"/>
      <c r="DG30" s="18"/>
    </row>
    <row r="31" spans="1:111" ht="12.75">
      <c r="A31" s="3">
        <f>A15+1</f>
        <v>22</v>
      </c>
      <c r="B31" s="14" t="s">
        <v>24</v>
      </c>
      <c r="C31" s="36">
        <f t="shared" si="7"/>
        <v>10</v>
      </c>
      <c r="D31" s="32"/>
      <c r="E31" s="32">
        <v>3</v>
      </c>
      <c r="F31" s="32"/>
      <c r="G31" s="32"/>
      <c r="H31" s="32"/>
      <c r="I31" s="49"/>
      <c r="J31" s="32"/>
      <c r="K31" s="32"/>
      <c r="L31" s="32"/>
      <c r="M31" s="32"/>
      <c r="N31" s="32"/>
      <c r="O31" s="32"/>
      <c r="P31" s="12">
        <f t="shared" si="8"/>
        <v>2</v>
      </c>
      <c r="Q31" s="52"/>
      <c r="R31" s="52"/>
      <c r="S31" s="52"/>
      <c r="T31" s="52"/>
      <c r="U31" s="52"/>
      <c r="V31" s="52"/>
      <c r="W31" s="52"/>
      <c r="X31" s="52"/>
      <c r="Y31" s="52"/>
      <c r="Z31" s="32"/>
      <c r="AA31" s="52"/>
      <c r="AB31" s="52"/>
      <c r="AC31" s="52">
        <v>2</v>
      </c>
      <c r="AD31" s="52"/>
      <c r="AE31" s="52"/>
      <c r="AF31" s="32"/>
      <c r="AG31" s="52"/>
      <c r="AH31" s="52"/>
      <c r="AI31" s="12">
        <f t="shared" si="10"/>
        <v>1</v>
      </c>
      <c r="AJ31" s="30"/>
      <c r="AK31" s="30"/>
      <c r="AL31" s="30"/>
      <c r="AM31" s="30"/>
      <c r="AN31" s="30"/>
      <c r="AO31" s="30"/>
      <c r="AP31" s="30">
        <v>1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12">
        <f t="shared" si="9"/>
        <v>2</v>
      </c>
      <c r="BB31" s="9"/>
      <c r="BC31" s="9"/>
      <c r="BD31" s="9">
        <v>2</v>
      </c>
      <c r="BE31" s="9"/>
      <c r="BF31" s="9"/>
      <c r="BG31" s="9"/>
      <c r="BH31" s="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56">
        <v>1</v>
      </c>
      <c r="BW31" s="44"/>
      <c r="BX31" s="30">
        <v>1</v>
      </c>
      <c r="BY31" s="32"/>
      <c r="BZ31" s="55">
        <v>1</v>
      </c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49"/>
      <c r="CP31" s="46"/>
      <c r="CQ31" s="6"/>
      <c r="CR31" s="6"/>
      <c r="CS31" s="6"/>
      <c r="CT31" s="6"/>
      <c r="CU31" s="6"/>
      <c r="CV31" s="6"/>
      <c r="CW31" s="6"/>
      <c r="CX31" s="18"/>
      <c r="CY31" s="18"/>
      <c r="CZ31" s="18"/>
      <c r="DA31" s="18"/>
      <c r="DB31" s="18"/>
      <c r="DC31" s="18"/>
      <c r="DD31" s="18"/>
      <c r="DE31" s="18"/>
      <c r="DF31" s="18"/>
      <c r="DG31" s="18"/>
    </row>
    <row r="32" spans="1:111" ht="26.25">
      <c r="A32" s="3"/>
      <c r="B32" s="27" t="s">
        <v>143</v>
      </c>
      <c r="C32" s="10">
        <f>SUM(C22:C31)</f>
        <v>161</v>
      </c>
      <c r="D32" s="10">
        <f aca="true" t="shared" si="11" ref="D32:BO32">SUM(D22:D31)</f>
        <v>11</v>
      </c>
      <c r="E32" s="10">
        <f t="shared" si="11"/>
        <v>11</v>
      </c>
      <c r="F32" s="10">
        <f t="shared" si="11"/>
        <v>0</v>
      </c>
      <c r="G32" s="10">
        <f t="shared" si="11"/>
        <v>0</v>
      </c>
      <c r="H32" s="10">
        <f t="shared" si="11"/>
        <v>0</v>
      </c>
      <c r="I32" s="10">
        <f t="shared" si="11"/>
        <v>2</v>
      </c>
      <c r="J32" s="10">
        <f t="shared" si="11"/>
        <v>0</v>
      </c>
      <c r="K32" s="10">
        <f t="shared" si="11"/>
        <v>0</v>
      </c>
      <c r="L32" s="10">
        <f t="shared" si="11"/>
        <v>4</v>
      </c>
      <c r="M32" s="10">
        <f t="shared" si="11"/>
        <v>0</v>
      </c>
      <c r="N32" s="10">
        <f t="shared" si="11"/>
        <v>1</v>
      </c>
      <c r="O32" s="10">
        <f t="shared" si="11"/>
        <v>0</v>
      </c>
      <c r="P32" s="10">
        <f t="shared" si="11"/>
        <v>51</v>
      </c>
      <c r="Q32" s="10">
        <f t="shared" si="11"/>
        <v>5</v>
      </c>
      <c r="R32" s="10">
        <f t="shared" si="11"/>
        <v>4</v>
      </c>
      <c r="S32" s="10">
        <f t="shared" si="11"/>
        <v>4</v>
      </c>
      <c r="T32" s="10">
        <f t="shared" si="11"/>
        <v>2</v>
      </c>
      <c r="U32" s="10">
        <f t="shared" si="11"/>
        <v>0</v>
      </c>
      <c r="V32" s="10">
        <f t="shared" si="11"/>
        <v>4</v>
      </c>
      <c r="W32" s="10">
        <f t="shared" si="11"/>
        <v>0</v>
      </c>
      <c r="X32" s="10">
        <f t="shared" si="11"/>
        <v>0</v>
      </c>
      <c r="Y32" s="10">
        <f t="shared" si="11"/>
        <v>1</v>
      </c>
      <c r="Z32" s="10">
        <f t="shared" si="11"/>
        <v>0</v>
      </c>
      <c r="AA32" s="10">
        <f t="shared" si="11"/>
        <v>6</v>
      </c>
      <c r="AB32" s="10">
        <f t="shared" si="11"/>
        <v>8</v>
      </c>
      <c r="AC32" s="10">
        <f t="shared" si="11"/>
        <v>17</v>
      </c>
      <c r="AD32" s="10">
        <f t="shared" si="11"/>
        <v>0</v>
      </c>
      <c r="AE32" s="10">
        <f t="shared" si="11"/>
        <v>0</v>
      </c>
      <c r="AF32" s="10">
        <f t="shared" si="11"/>
        <v>0</v>
      </c>
      <c r="AG32" s="10">
        <f t="shared" si="11"/>
        <v>0</v>
      </c>
      <c r="AH32" s="10">
        <f t="shared" si="11"/>
        <v>0</v>
      </c>
      <c r="AI32" s="10">
        <f t="shared" si="11"/>
        <v>24</v>
      </c>
      <c r="AJ32" s="10">
        <f t="shared" si="11"/>
        <v>4</v>
      </c>
      <c r="AK32" s="10">
        <f t="shared" si="11"/>
        <v>0</v>
      </c>
      <c r="AL32" s="10">
        <f t="shared" si="11"/>
        <v>0</v>
      </c>
      <c r="AM32" s="10">
        <f t="shared" si="11"/>
        <v>2</v>
      </c>
      <c r="AN32" s="10">
        <f t="shared" si="11"/>
        <v>0</v>
      </c>
      <c r="AO32" s="10">
        <f t="shared" si="11"/>
        <v>0</v>
      </c>
      <c r="AP32" s="10">
        <f t="shared" si="11"/>
        <v>1</v>
      </c>
      <c r="AQ32" s="10">
        <f t="shared" si="11"/>
        <v>0</v>
      </c>
      <c r="AR32" s="10">
        <f t="shared" si="11"/>
        <v>0</v>
      </c>
      <c r="AS32" s="10">
        <f t="shared" si="11"/>
        <v>0</v>
      </c>
      <c r="AT32" s="10">
        <f t="shared" si="11"/>
        <v>0</v>
      </c>
      <c r="AU32" s="10">
        <f t="shared" si="11"/>
        <v>0</v>
      </c>
      <c r="AV32" s="10">
        <f t="shared" si="11"/>
        <v>1</v>
      </c>
      <c r="AW32" s="10">
        <f t="shared" si="11"/>
        <v>4</v>
      </c>
      <c r="AX32" s="10">
        <f t="shared" si="11"/>
        <v>5</v>
      </c>
      <c r="AY32" s="10">
        <f t="shared" si="11"/>
        <v>6</v>
      </c>
      <c r="AZ32" s="10">
        <f t="shared" si="11"/>
        <v>1</v>
      </c>
      <c r="BA32" s="10">
        <f t="shared" si="11"/>
        <v>14</v>
      </c>
      <c r="BB32" s="10">
        <f t="shared" si="11"/>
        <v>0</v>
      </c>
      <c r="BC32" s="10">
        <f t="shared" si="11"/>
        <v>0</v>
      </c>
      <c r="BD32" s="10">
        <f t="shared" si="11"/>
        <v>6</v>
      </c>
      <c r="BE32" s="10">
        <f t="shared" si="11"/>
        <v>2</v>
      </c>
      <c r="BF32" s="10">
        <f t="shared" si="11"/>
        <v>0</v>
      </c>
      <c r="BG32" s="10">
        <f t="shared" si="11"/>
        <v>2</v>
      </c>
      <c r="BH32" s="10">
        <f t="shared" si="11"/>
        <v>0</v>
      </c>
      <c r="BI32" s="10">
        <f t="shared" si="11"/>
        <v>3</v>
      </c>
      <c r="BJ32" s="10">
        <f t="shared" si="11"/>
        <v>0</v>
      </c>
      <c r="BK32" s="10">
        <f t="shared" si="11"/>
        <v>0</v>
      </c>
      <c r="BL32" s="10">
        <f t="shared" si="11"/>
        <v>0</v>
      </c>
      <c r="BM32" s="10">
        <f t="shared" si="11"/>
        <v>1</v>
      </c>
      <c r="BN32" s="10">
        <f t="shared" si="11"/>
        <v>0</v>
      </c>
      <c r="BO32" s="10">
        <f t="shared" si="11"/>
        <v>0</v>
      </c>
      <c r="BP32" s="10">
        <f aca="true" t="shared" si="12" ref="BP32:DG32">SUM(BP22:BP31)</f>
        <v>0</v>
      </c>
      <c r="BQ32" s="10">
        <f t="shared" si="12"/>
        <v>0</v>
      </c>
      <c r="BR32" s="10">
        <f t="shared" si="12"/>
        <v>0</v>
      </c>
      <c r="BS32" s="10">
        <f t="shared" si="12"/>
        <v>0</v>
      </c>
      <c r="BT32" s="10">
        <f t="shared" si="12"/>
        <v>0</v>
      </c>
      <c r="BU32" s="10">
        <f t="shared" si="12"/>
        <v>0</v>
      </c>
      <c r="BV32" s="10">
        <f t="shared" si="12"/>
        <v>9</v>
      </c>
      <c r="BW32" s="10">
        <f t="shared" si="12"/>
        <v>4</v>
      </c>
      <c r="BX32" s="10">
        <f t="shared" si="12"/>
        <v>5</v>
      </c>
      <c r="BY32" s="10">
        <f t="shared" si="12"/>
        <v>0</v>
      </c>
      <c r="BZ32" s="10">
        <f t="shared" si="12"/>
        <v>3</v>
      </c>
      <c r="CA32" s="10">
        <f t="shared" si="12"/>
        <v>0</v>
      </c>
      <c r="CB32" s="10">
        <f t="shared" si="12"/>
        <v>2</v>
      </c>
      <c r="CC32" s="10">
        <f t="shared" si="12"/>
        <v>0</v>
      </c>
      <c r="CD32" s="10">
        <f t="shared" si="12"/>
        <v>10</v>
      </c>
      <c r="CE32" s="10">
        <f t="shared" si="12"/>
        <v>5</v>
      </c>
      <c r="CF32" s="10">
        <f t="shared" si="12"/>
        <v>0</v>
      </c>
      <c r="CG32" s="10">
        <f t="shared" si="12"/>
        <v>5</v>
      </c>
      <c r="CH32" s="10">
        <f t="shared" si="12"/>
        <v>0</v>
      </c>
      <c r="CI32" s="10">
        <f t="shared" si="12"/>
        <v>0</v>
      </c>
      <c r="CJ32" s="10">
        <f t="shared" si="12"/>
        <v>1</v>
      </c>
      <c r="CK32" s="10">
        <f t="shared" si="12"/>
        <v>0</v>
      </c>
      <c r="CL32" s="10">
        <f t="shared" si="12"/>
        <v>2</v>
      </c>
      <c r="CM32" s="10">
        <f t="shared" si="12"/>
        <v>0</v>
      </c>
      <c r="CN32" s="10">
        <f t="shared" si="12"/>
        <v>0</v>
      </c>
      <c r="CO32" s="10">
        <f t="shared" si="12"/>
        <v>1</v>
      </c>
      <c r="CP32" s="10">
        <f t="shared" si="12"/>
        <v>5</v>
      </c>
      <c r="CQ32" s="10">
        <f t="shared" si="12"/>
        <v>1</v>
      </c>
      <c r="CR32" s="10">
        <f t="shared" si="12"/>
        <v>1</v>
      </c>
      <c r="CS32" s="10">
        <f t="shared" si="12"/>
        <v>0</v>
      </c>
      <c r="CT32" s="10">
        <f t="shared" si="12"/>
        <v>0</v>
      </c>
      <c r="CU32" s="10">
        <f t="shared" si="12"/>
        <v>0</v>
      </c>
      <c r="CV32" s="10">
        <f t="shared" si="12"/>
        <v>0</v>
      </c>
      <c r="CW32" s="10">
        <f t="shared" si="12"/>
        <v>1</v>
      </c>
      <c r="CX32" s="10">
        <f t="shared" si="12"/>
        <v>0</v>
      </c>
      <c r="CY32" s="10">
        <f t="shared" si="12"/>
        <v>0</v>
      </c>
      <c r="CZ32" s="10">
        <f t="shared" si="12"/>
        <v>1</v>
      </c>
      <c r="DA32" s="10">
        <f t="shared" si="12"/>
        <v>0</v>
      </c>
      <c r="DB32" s="10">
        <f t="shared" si="12"/>
        <v>0</v>
      </c>
      <c r="DC32" s="10">
        <f t="shared" si="12"/>
        <v>1</v>
      </c>
      <c r="DD32" s="10">
        <f t="shared" si="12"/>
        <v>0</v>
      </c>
      <c r="DE32" s="10">
        <f t="shared" si="12"/>
        <v>0</v>
      </c>
      <c r="DF32" s="10">
        <f t="shared" si="12"/>
        <v>0</v>
      </c>
      <c r="DG32" s="10">
        <f t="shared" si="12"/>
        <v>0</v>
      </c>
    </row>
    <row r="33" spans="1:111" ht="12.75">
      <c r="A33" s="3"/>
      <c r="B33" s="16" t="s">
        <v>30</v>
      </c>
      <c r="C33" s="36">
        <f>C21+C32</f>
        <v>1115</v>
      </c>
      <c r="D33" s="36">
        <f aca="true" t="shared" si="13" ref="D33:BO33">D21+D32</f>
        <v>55</v>
      </c>
      <c r="E33" s="36">
        <f t="shared" si="13"/>
        <v>47</v>
      </c>
      <c r="F33" s="36">
        <f t="shared" si="13"/>
        <v>10</v>
      </c>
      <c r="G33" s="36">
        <f t="shared" si="13"/>
        <v>1</v>
      </c>
      <c r="H33" s="36">
        <f t="shared" si="13"/>
        <v>2</v>
      </c>
      <c r="I33" s="36">
        <f t="shared" si="13"/>
        <v>10</v>
      </c>
      <c r="J33" s="36">
        <f t="shared" si="13"/>
        <v>2</v>
      </c>
      <c r="K33" s="36">
        <f t="shared" si="13"/>
        <v>5</v>
      </c>
      <c r="L33" s="36">
        <f t="shared" si="13"/>
        <v>25</v>
      </c>
      <c r="M33" s="36">
        <f t="shared" si="13"/>
        <v>2</v>
      </c>
      <c r="N33" s="36">
        <f t="shared" si="13"/>
        <v>4</v>
      </c>
      <c r="O33" s="36">
        <f t="shared" si="13"/>
        <v>1</v>
      </c>
      <c r="P33" s="36">
        <f t="shared" si="13"/>
        <v>322</v>
      </c>
      <c r="Q33" s="36">
        <f t="shared" si="13"/>
        <v>22</v>
      </c>
      <c r="R33" s="36">
        <f t="shared" si="13"/>
        <v>19</v>
      </c>
      <c r="S33" s="36">
        <f t="shared" si="13"/>
        <v>29</v>
      </c>
      <c r="T33" s="36">
        <f t="shared" si="13"/>
        <v>18</v>
      </c>
      <c r="U33" s="36">
        <f t="shared" si="13"/>
        <v>22</v>
      </c>
      <c r="V33" s="36">
        <f t="shared" si="13"/>
        <v>20</v>
      </c>
      <c r="W33" s="36">
        <f t="shared" si="13"/>
        <v>15</v>
      </c>
      <c r="X33" s="36">
        <f t="shared" si="13"/>
        <v>2</v>
      </c>
      <c r="Y33" s="36">
        <f t="shared" si="13"/>
        <v>27</v>
      </c>
      <c r="Z33" s="36">
        <f t="shared" si="13"/>
        <v>0</v>
      </c>
      <c r="AA33" s="36">
        <f t="shared" si="13"/>
        <v>50</v>
      </c>
      <c r="AB33" s="36">
        <f t="shared" si="13"/>
        <v>31</v>
      </c>
      <c r="AC33" s="36">
        <f t="shared" si="13"/>
        <v>38</v>
      </c>
      <c r="AD33" s="36">
        <f t="shared" si="13"/>
        <v>23</v>
      </c>
      <c r="AE33" s="36">
        <f t="shared" si="13"/>
        <v>1</v>
      </c>
      <c r="AF33" s="36">
        <f t="shared" si="13"/>
        <v>0</v>
      </c>
      <c r="AG33" s="36">
        <f t="shared" si="13"/>
        <v>3</v>
      </c>
      <c r="AH33" s="36">
        <f t="shared" si="13"/>
        <v>2</v>
      </c>
      <c r="AI33" s="36">
        <f t="shared" si="13"/>
        <v>118</v>
      </c>
      <c r="AJ33" s="36">
        <f t="shared" si="13"/>
        <v>9</v>
      </c>
      <c r="AK33" s="36">
        <f t="shared" si="13"/>
        <v>2</v>
      </c>
      <c r="AL33" s="36">
        <f t="shared" si="13"/>
        <v>12</v>
      </c>
      <c r="AM33" s="36">
        <f t="shared" si="13"/>
        <v>6</v>
      </c>
      <c r="AN33" s="36">
        <f t="shared" si="13"/>
        <v>0</v>
      </c>
      <c r="AO33" s="36">
        <f t="shared" si="13"/>
        <v>0</v>
      </c>
      <c r="AP33" s="36">
        <f t="shared" si="13"/>
        <v>10</v>
      </c>
      <c r="AQ33" s="36">
        <f t="shared" si="13"/>
        <v>1</v>
      </c>
      <c r="AR33" s="36">
        <f t="shared" si="13"/>
        <v>0</v>
      </c>
      <c r="AS33" s="36">
        <f t="shared" si="13"/>
        <v>0</v>
      </c>
      <c r="AT33" s="36">
        <f t="shared" si="13"/>
        <v>0</v>
      </c>
      <c r="AU33" s="36">
        <f t="shared" si="13"/>
        <v>0</v>
      </c>
      <c r="AV33" s="36">
        <f t="shared" si="13"/>
        <v>1</v>
      </c>
      <c r="AW33" s="36">
        <f t="shared" si="13"/>
        <v>29</v>
      </c>
      <c r="AX33" s="36">
        <f t="shared" si="13"/>
        <v>10</v>
      </c>
      <c r="AY33" s="36">
        <f t="shared" si="13"/>
        <v>31</v>
      </c>
      <c r="AZ33" s="36">
        <f t="shared" si="13"/>
        <v>7</v>
      </c>
      <c r="BA33" s="36">
        <f t="shared" si="13"/>
        <v>67</v>
      </c>
      <c r="BB33" s="36">
        <f t="shared" si="13"/>
        <v>8</v>
      </c>
      <c r="BC33" s="36">
        <f t="shared" si="13"/>
        <v>6</v>
      </c>
      <c r="BD33" s="36">
        <f t="shared" si="13"/>
        <v>13</v>
      </c>
      <c r="BE33" s="36">
        <f t="shared" si="13"/>
        <v>3</v>
      </c>
      <c r="BF33" s="36">
        <f t="shared" si="13"/>
        <v>0</v>
      </c>
      <c r="BG33" s="36">
        <f t="shared" si="13"/>
        <v>12</v>
      </c>
      <c r="BH33" s="36">
        <f t="shared" si="13"/>
        <v>0</v>
      </c>
      <c r="BI33" s="36">
        <f t="shared" si="13"/>
        <v>11</v>
      </c>
      <c r="BJ33" s="36">
        <f t="shared" si="13"/>
        <v>3</v>
      </c>
      <c r="BK33" s="36">
        <f t="shared" si="13"/>
        <v>0</v>
      </c>
      <c r="BL33" s="36">
        <f t="shared" si="13"/>
        <v>0</v>
      </c>
      <c r="BM33" s="36">
        <f t="shared" si="13"/>
        <v>13</v>
      </c>
      <c r="BN33" s="36">
        <f t="shared" si="13"/>
        <v>11</v>
      </c>
      <c r="BO33" s="36">
        <f t="shared" si="13"/>
        <v>0</v>
      </c>
      <c r="BP33" s="36">
        <f aca="true" t="shared" si="14" ref="BP33:DG33">BP21+BP32</f>
        <v>0</v>
      </c>
      <c r="BQ33" s="36">
        <f t="shared" si="14"/>
        <v>0</v>
      </c>
      <c r="BR33" s="36">
        <f t="shared" si="14"/>
        <v>4</v>
      </c>
      <c r="BS33" s="36">
        <f t="shared" si="14"/>
        <v>0</v>
      </c>
      <c r="BT33" s="36">
        <f t="shared" si="14"/>
        <v>0</v>
      </c>
      <c r="BU33" s="36">
        <f t="shared" si="14"/>
        <v>0</v>
      </c>
      <c r="BV33" s="36">
        <f t="shared" si="14"/>
        <v>64</v>
      </c>
      <c r="BW33" s="36">
        <f t="shared" si="14"/>
        <v>39</v>
      </c>
      <c r="BX33" s="36">
        <f t="shared" si="14"/>
        <v>25</v>
      </c>
      <c r="BY33" s="36">
        <f t="shared" si="14"/>
        <v>5</v>
      </c>
      <c r="BZ33" s="36">
        <f t="shared" si="14"/>
        <v>27</v>
      </c>
      <c r="CA33" s="36">
        <f t="shared" si="14"/>
        <v>20</v>
      </c>
      <c r="CB33" s="36">
        <f t="shared" si="14"/>
        <v>10</v>
      </c>
      <c r="CC33" s="36">
        <f t="shared" si="14"/>
        <v>32</v>
      </c>
      <c r="CD33" s="36">
        <f t="shared" si="14"/>
        <v>36</v>
      </c>
      <c r="CE33" s="36">
        <f t="shared" si="14"/>
        <v>50</v>
      </c>
      <c r="CF33" s="36">
        <f t="shared" si="14"/>
        <v>31</v>
      </c>
      <c r="CG33" s="36">
        <f t="shared" si="14"/>
        <v>34</v>
      </c>
      <c r="CH33" s="36">
        <f t="shared" si="14"/>
        <v>21</v>
      </c>
      <c r="CI33" s="36">
        <f t="shared" si="14"/>
        <v>24</v>
      </c>
      <c r="CJ33" s="36">
        <f t="shared" si="14"/>
        <v>4</v>
      </c>
      <c r="CK33" s="36">
        <f t="shared" si="14"/>
        <v>9</v>
      </c>
      <c r="CL33" s="36">
        <f t="shared" si="14"/>
        <v>2</v>
      </c>
      <c r="CM33" s="36">
        <f t="shared" si="14"/>
        <v>7</v>
      </c>
      <c r="CN33" s="36">
        <f t="shared" si="14"/>
        <v>2</v>
      </c>
      <c r="CO33" s="36">
        <f t="shared" si="14"/>
        <v>3</v>
      </c>
      <c r="CP33" s="36">
        <f t="shared" si="14"/>
        <v>63</v>
      </c>
      <c r="CQ33" s="36">
        <f t="shared" si="14"/>
        <v>7</v>
      </c>
      <c r="CR33" s="36">
        <f t="shared" si="14"/>
        <v>12</v>
      </c>
      <c r="CS33" s="36">
        <f t="shared" si="14"/>
        <v>11</v>
      </c>
      <c r="CT33" s="36">
        <f t="shared" si="14"/>
        <v>1</v>
      </c>
      <c r="CU33" s="36">
        <f t="shared" si="14"/>
        <v>0</v>
      </c>
      <c r="CV33" s="36">
        <f t="shared" si="14"/>
        <v>2</v>
      </c>
      <c r="CW33" s="36">
        <f t="shared" si="14"/>
        <v>3</v>
      </c>
      <c r="CX33" s="36">
        <f t="shared" si="14"/>
        <v>0</v>
      </c>
      <c r="CY33" s="36">
        <f t="shared" si="14"/>
        <v>3</v>
      </c>
      <c r="CZ33" s="36">
        <f t="shared" si="14"/>
        <v>2</v>
      </c>
      <c r="DA33" s="36">
        <f t="shared" si="14"/>
        <v>11</v>
      </c>
      <c r="DB33" s="36">
        <f t="shared" si="14"/>
        <v>0</v>
      </c>
      <c r="DC33" s="36">
        <f t="shared" si="14"/>
        <v>4</v>
      </c>
      <c r="DD33" s="36">
        <f t="shared" si="14"/>
        <v>4</v>
      </c>
      <c r="DE33" s="36">
        <f t="shared" si="14"/>
        <v>3</v>
      </c>
      <c r="DF33" s="36">
        <f t="shared" si="14"/>
        <v>0</v>
      </c>
      <c r="DG33" s="36">
        <f t="shared" si="14"/>
        <v>0</v>
      </c>
    </row>
    <row r="34" spans="1:111" ht="12.75">
      <c r="A34" s="3">
        <v>1</v>
      </c>
      <c r="B34" s="15" t="s">
        <v>31</v>
      </c>
      <c r="C34" s="36">
        <f t="shared" si="0"/>
        <v>10</v>
      </c>
      <c r="D34" s="32"/>
      <c r="E34" s="32">
        <v>1</v>
      </c>
      <c r="F34" s="32"/>
      <c r="G34" s="32"/>
      <c r="H34" s="32"/>
      <c r="I34" s="49"/>
      <c r="J34" s="32"/>
      <c r="K34" s="32"/>
      <c r="L34" s="32"/>
      <c r="M34" s="32"/>
      <c r="N34" s="32">
        <v>1</v>
      </c>
      <c r="O34" s="32"/>
      <c r="P34" s="12">
        <f t="shared" si="1"/>
        <v>3</v>
      </c>
      <c r="Q34" s="52"/>
      <c r="R34" s="52"/>
      <c r="S34" s="32"/>
      <c r="T34" s="52"/>
      <c r="U34" s="32"/>
      <c r="V34" s="32"/>
      <c r="W34" s="32"/>
      <c r="X34" s="52"/>
      <c r="Y34" s="52"/>
      <c r="Z34" s="32"/>
      <c r="AA34" s="52">
        <v>2</v>
      </c>
      <c r="AB34" s="32">
        <v>1</v>
      </c>
      <c r="AC34" s="52"/>
      <c r="AD34" s="32"/>
      <c r="AE34" s="52"/>
      <c r="AF34" s="32"/>
      <c r="AG34" s="32"/>
      <c r="AH34" s="52"/>
      <c r="AI34" s="12">
        <f t="shared" si="4"/>
        <v>0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12">
        <f t="shared" si="2"/>
        <v>0</v>
      </c>
      <c r="BB34" s="9"/>
      <c r="BC34" s="9"/>
      <c r="BD34" s="32"/>
      <c r="BE34" s="32"/>
      <c r="BF34" s="32"/>
      <c r="BG34" s="32"/>
      <c r="BH34" s="32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56"/>
      <c r="BW34" s="44"/>
      <c r="BX34" s="30"/>
      <c r="BY34" s="32"/>
      <c r="BZ34" s="55"/>
      <c r="CA34" s="32"/>
      <c r="CB34" s="32"/>
      <c r="CC34" s="32">
        <v>1</v>
      </c>
      <c r="CD34" s="32"/>
      <c r="CE34" s="32">
        <v>1</v>
      </c>
      <c r="CF34" s="32">
        <v>1</v>
      </c>
      <c r="CG34" s="32"/>
      <c r="CH34" s="32"/>
      <c r="CI34" s="32">
        <v>1</v>
      </c>
      <c r="CJ34" s="32">
        <v>1</v>
      </c>
      <c r="CK34" s="32"/>
      <c r="CL34" s="32"/>
      <c r="CM34" s="32"/>
      <c r="CN34" s="32"/>
      <c r="CO34" s="49"/>
      <c r="CP34" s="46">
        <f>SUM(CQ34:CW34)</f>
        <v>0</v>
      </c>
      <c r="CQ34" s="20"/>
      <c r="CR34" s="6"/>
      <c r="CS34" s="6"/>
      <c r="CT34" s="6"/>
      <c r="CU34" s="6"/>
      <c r="CV34" s="6"/>
      <c r="CW34" s="6"/>
      <c r="CX34" s="18"/>
      <c r="CY34" s="18"/>
      <c r="CZ34" s="18"/>
      <c r="DA34" s="18"/>
      <c r="DB34" s="18"/>
      <c r="DC34" s="18"/>
      <c r="DD34" s="18"/>
      <c r="DE34" s="18"/>
      <c r="DF34" s="18"/>
      <c r="DG34" s="18"/>
    </row>
    <row r="35" spans="1:111" ht="12.75">
      <c r="A35" s="3">
        <f>A34+1</f>
        <v>2</v>
      </c>
      <c r="B35" s="15" t="s">
        <v>32</v>
      </c>
      <c r="C35" s="36">
        <f t="shared" si="0"/>
        <v>2</v>
      </c>
      <c r="D35" s="32"/>
      <c r="E35" s="32"/>
      <c r="F35" s="32"/>
      <c r="G35" s="32"/>
      <c r="H35" s="32"/>
      <c r="I35" s="49"/>
      <c r="J35" s="32"/>
      <c r="K35" s="32"/>
      <c r="L35" s="32"/>
      <c r="M35" s="32"/>
      <c r="N35" s="32"/>
      <c r="O35" s="32"/>
      <c r="P35" s="12">
        <f t="shared" si="1"/>
        <v>1</v>
      </c>
      <c r="Q35" s="52"/>
      <c r="R35" s="52"/>
      <c r="S35" s="32"/>
      <c r="T35" s="52"/>
      <c r="U35" s="32"/>
      <c r="V35" s="32"/>
      <c r="W35" s="32"/>
      <c r="X35" s="52"/>
      <c r="Y35" s="52"/>
      <c r="Z35" s="32"/>
      <c r="AA35" s="52"/>
      <c r="AB35" s="32"/>
      <c r="AC35" s="52">
        <v>1</v>
      </c>
      <c r="AD35" s="32"/>
      <c r="AE35" s="52"/>
      <c r="AF35" s="32"/>
      <c r="AG35" s="32"/>
      <c r="AH35" s="52"/>
      <c r="AI35" s="12">
        <f t="shared" si="4"/>
        <v>1</v>
      </c>
      <c r="AJ35" s="30"/>
      <c r="AK35" s="30"/>
      <c r="AL35" s="30"/>
      <c r="AM35" s="30"/>
      <c r="AN35" s="30"/>
      <c r="AO35" s="30"/>
      <c r="AP35" s="30">
        <v>1</v>
      </c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12">
        <f t="shared" si="2"/>
        <v>0</v>
      </c>
      <c r="BB35" s="9"/>
      <c r="BC35" s="9"/>
      <c r="BD35" s="32"/>
      <c r="BE35" s="32"/>
      <c r="BF35" s="32"/>
      <c r="BG35" s="32"/>
      <c r="BH35" s="32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56"/>
      <c r="BW35" s="44"/>
      <c r="BX35" s="30"/>
      <c r="BY35" s="32"/>
      <c r="BZ35" s="55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49"/>
      <c r="CP35" s="46">
        <f>SUM(CQ35:CW35)</f>
        <v>0</v>
      </c>
      <c r="CQ35" s="20"/>
      <c r="CR35" s="6"/>
      <c r="CS35" s="6"/>
      <c r="CT35" s="6"/>
      <c r="CU35" s="6"/>
      <c r="CV35" s="6"/>
      <c r="CW35" s="6"/>
      <c r="CX35" s="18"/>
      <c r="CY35" s="18"/>
      <c r="CZ35" s="18"/>
      <c r="DA35" s="18"/>
      <c r="DB35" s="18"/>
      <c r="DC35" s="18"/>
      <c r="DD35" s="18"/>
      <c r="DE35" s="18"/>
      <c r="DF35" s="18"/>
      <c r="DG35" s="18"/>
    </row>
    <row r="36" spans="1:111" ht="12.75">
      <c r="A36" s="3">
        <v>3</v>
      </c>
      <c r="B36" s="15" t="s">
        <v>33</v>
      </c>
      <c r="C36" s="36">
        <f t="shared" si="0"/>
        <v>2</v>
      </c>
      <c r="D36" s="32"/>
      <c r="E36" s="32"/>
      <c r="F36" s="32"/>
      <c r="G36" s="32"/>
      <c r="H36" s="32"/>
      <c r="I36" s="49"/>
      <c r="J36" s="32"/>
      <c r="K36" s="32"/>
      <c r="L36" s="32"/>
      <c r="M36" s="32"/>
      <c r="N36" s="32"/>
      <c r="O36" s="32"/>
      <c r="P36" s="12">
        <f t="shared" si="1"/>
        <v>0</v>
      </c>
      <c r="Q36" s="52"/>
      <c r="R36" s="52"/>
      <c r="S36" s="32"/>
      <c r="T36" s="52"/>
      <c r="U36" s="32"/>
      <c r="V36" s="32"/>
      <c r="W36" s="32"/>
      <c r="X36" s="52"/>
      <c r="Y36" s="52"/>
      <c r="Z36" s="32"/>
      <c r="AA36" s="52"/>
      <c r="AB36" s="32"/>
      <c r="AC36" s="52"/>
      <c r="AD36" s="32"/>
      <c r="AE36" s="52"/>
      <c r="AF36" s="32"/>
      <c r="AG36" s="32"/>
      <c r="AH36" s="52"/>
      <c r="AI36" s="12">
        <f t="shared" si="4"/>
        <v>0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12">
        <f t="shared" si="2"/>
        <v>0</v>
      </c>
      <c r="BB36" s="9"/>
      <c r="BC36" s="9"/>
      <c r="BD36" s="32"/>
      <c r="BE36" s="32"/>
      <c r="BF36" s="32"/>
      <c r="BG36" s="32"/>
      <c r="BH36" s="32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56"/>
      <c r="BW36" s="44"/>
      <c r="BX36" s="30"/>
      <c r="BY36" s="32"/>
      <c r="BZ36" s="55"/>
      <c r="CA36" s="32"/>
      <c r="CB36" s="32"/>
      <c r="CC36" s="32"/>
      <c r="CD36" s="32">
        <v>2</v>
      </c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49"/>
      <c r="CP36" s="46">
        <f>SUM(CQ36:CW36)</f>
        <v>0</v>
      </c>
      <c r="CQ36" s="20"/>
      <c r="CR36" s="6"/>
      <c r="CS36" s="6"/>
      <c r="CT36" s="6"/>
      <c r="CU36" s="6"/>
      <c r="CV36" s="6"/>
      <c r="CW36" s="6"/>
      <c r="CX36" s="18"/>
      <c r="CY36" s="18"/>
      <c r="CZ36" s="18"/>
      <c r="DA36" s="18"/>
      <c r="DB36" s="18"/>
      <c r="DC36" s="18"/>
      <c r="DD36" s="18"/>
      <c r="DE36" s="18"/>
      <c r="DF36" s="18"/>
      <c r="DG36" s="18"/>
    </row>
    <row r="37" spans="1:111" ht="12.75">
      <c r="A37" s="3">
        <v>4</v>
      </c>
      <c r="B37" s="14" t="s">
        <v>34</v>
      </c>
      <c r="C37" s="36">
        <f t="shared" si="0"/>
        <v>3</v>
      </c>
      <c r="D37" s="32"/>
      <c r="E37" s="32"/>
      <c r="F37" s="32"/>
      <c r="G37" s="32"/>
      <c r="H37" s="32"/>
      <c r="I37" s="49"/>
      <c r="J37" s="32"/>
      <c r="K37" s="32"/>
      <c r="L37" s="32"/>
      <c r="M37" s="32"/>
      <c r="N37" s="32"/>
      <c r="O37" s="32"/>
      <c r="P37" s="12">
        <f t="shared" si="1"/>
        <v>0</v>
      </c>
      <c r="Q37" s="52"/>
      <c r="R37" s="52"/>
      <c r="S37" s="32"/>
      <c r="T37" s="52"/>
      <c r="U37" s="32"/>
      <c r="V37" s="32"/>
      <c r="W37" s="32"/>
      <c r="X37" s="52"/>
      <c r="Y37" s="52"/>
      <c r="Z37" s="32"/>
      <c r="AA37" s="52"/>
      <c r="AB37" s="32"/>
      <c r="AC37" s="52"/>
      <c r="AD37" s="32"/>
      <c r="AE37" s="52"/>
      <c r="AF37" s="32"/>
      <c r="AG37" s="32"/>
      <c r="AH37" s="52"/>
      <c r="AI37" s="12">
        <f t="shared" si="4"/>
        <v>1</v>
      </c>
      <c r="AJ37" s="30"/>
      <c r="AK37" s="30"/>
      <c r="AL37" s="30"/>
      <c r="AM37" s="30"/>
      <c r="AN37" s="30"/>
      <c r="AO37" s="30"/>
      <c r="AP37" s="30">
        <v>1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12">
        <f t="shared" si="2"/>
        <v>2</v>
      </c>
      <c r="BB37" s="9"/>
      <c r="BC37" s="9"/>
      <c r="BD37" s="32">
        <v>2</v>
      </c>
      <c r="BE37" s="32"/>
      <c r="BF37" s="32"/>
      <c r="BG37" s="32"/>
      <c r="BH37" s="32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56"/>
      <c r="BW37" s="44"/>
      <c r="BX37" s="30"/>
      <c r="BY37" s="32"/>
      <c r="BZ37" s="55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49"/>
      <c r="CP37" s="46">
        <f>SUM(CQ37:CW37)</f>
        <v>0</v>
      </c>
      <c r="CQ37" s="20"/>
      <c r="CR37" s="6"/>
      <c r="CS37" s="6"/>
      <c r="CT37" s="6"/>
      <c r="CU37" s="6"/>
      <c r="CV37" s="6"/>
      <c r="CW37" s="6"/>
      <c r="CX37" s="18"/>
      <c r="CY37" s="18"/>
      <c r="CZ37" s="18"/>
      <c r="DA37" s="18"/>
      <c r="DB37" s="18"/>
      <c r="DC37" s="18"/>
      <c r="DD37" s="18"/>
      <c r="DE37" s="18"/>
      <c r="DF37" s="18"/>
      <c r="DG37" s="18"/>
    </row>
    <row r="38" spans="1:111" ht="12.75">
      <c r="A38" s="3"/>
      <c r="B38" s="16" t="s">
        <v>35</v>
      </c>
      <c r="C38" s="36">
        <f t="shared" si="0"/>
        <v>16</v>
      </c>
      <c r="D38" s="32">
        <f>SUM(D34:D37)</f>
        <v>0</v>
      </c>
      <c r="E38" s="32">
        <f>SUM(E34:E37)</f>
        <v>1</v>
      </c>
      <c r="F38" s="32">
        <f>SUM(F34:F37)</f>
        <v>0</v>
      </c>
      <c r="G38" s="32">
        <f>SUM(G34:G37)</f>
        <v>0</v>
      </c>
      <c r="H38" s="32"/>
      <c r="I38" s="49">
        <v>0</v>
      </c>
      <c r="J38" s="32">
        <f>SUM(J34:J37)</f>
        <v>0</v>
      </c>
      <c r="K38" s="32"/>
      <c r="L38" s="32">
        <f>SUM(L34:L37)</f>
        <v>0</v>
      </c>
      <c r="M38" s="32">
        <f>SUM(M34:M37)</f>
        <v>0</v>
      </c>
      <c r="N38" s="32">
        <f>SUM(N34:N37)</f>
        <v>1</v>
      </c>
      <c r="O38" s="32">
        <f>SUM(O34:O37)</f>
        <v>0</v>
      </c>
      <c r="P38" s="12">
        <f t="shared" si="1"/>
        <v>3</v>
      </c>
      <c r="Q38" s="32">
        <f>SUM(Q34:Q37)</f>
        <v>0</v>
      </c>
      <c r="R38" s="32">
        <f aca="true" t="shared" si="15" ref="R38:AH38">SUM(R34:R37)</f>
        <v>0</v>
      </c>
      <c r="S38" s="32">
        <f t="shared" si="15"/>
        <v>0</v>
      </c>
      <c r="T38" s="32">
        <f t="shared" si="15"/>
        <v>0</v>
      </c>
      <c r="U38" s="32">
        <f t="shared" si="15"/>
        <v>0</v>
      </c>
      <c r="V38" s="32">
        <f t="shared" si="15"/>
        <v>0</v>
      </c>
      <c r="W38" s="32">
        <f t="shared" si="15"/>
        <v>0</v>
      </c>
      <c r="X38" s="32">
        <f t="shared" si="15"/>
        <v>0</v>
      </c>
      <c r="Y38" s="32">
        <f t="shared" si="15"/>
        <v>0</v>
      </c>
      <c r="Z38" s="32">
        <f t="shared" si="15"/>
        <v>0</v>
      </c>
      <c r="AA38" s="32">
        <f t="shared" si="15"/>
        <v>2</v>
      </c>
      <c r="AB38" s="32">
        <f t="shared" si="15"/>
        <v>1</v>
      </c>
      <c r="AC38" s="53"/>
      <c r="AD38" s="32">
        <f t="shared" si="15"/>
        <v>0</v>
      </c>
      <c r="AE38" s="32">
        <f t="shared" si="15"/>
        <v>0</v>
      </c>
      <c r="AF38" s="32">
        <f t="shared" si="15"/>
        <v>0</v>
      </c>
      <c r="AG38" s="32">
        <f t="shared" si="15"/>
        <v>0</v>
      </c>
      <c r="AH38" s="32">
        <f t="shared" si="15"/>
        <v>0</v>
      </c>
      <c r="AI38" s="12">
        <f t="shared" si="4"/>
        <v>2</v>
      </c>
      <c r="AJ38" s="30"/>
      <c r="AK38" s="30"/>
      <c r="AL38" s="30"/>
      <c r="AM38" s="30"/>
      <c r="AN38" s="30"/>
      <c r="AO38" s="30"/>
      <c r="AP38" s="30">
        <v>2</v>
      </c>
      <c r="AQ38" s="31"/>
      <c r="AR38" s="30"/>
      <c r="AS38" s="30"/>
      <c r="AT38" s="30"/>
      <c r="AU38" s="30"/>
      <c r="AV38" s="30"/>
      <c r="AW38" s="30"/>
      <c r="AX38" s="30"/>
      <c r="AY38" s="30"/>
      <c r="AZ38" s="30"/>
      <c r="BA38" s="12">
        <f>SUM(BA34:BA37)</f>
        <v>2</v>
      </c>
      <c r="BB38" s="9"/>
      <c r="BC38" s="9"/>
      <c r="BD38" s="32">
        <v>2</v>
      </c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56"/>
      <c r="BW38" s="30"/>
      <c r="BX38" s="30"/>
      <c r="BY38" s="32"/>
      <c r="BZ38" s="55">
        <f>SUM(BZ34:BZ37)</f>
        <v>0</v>
      </c>
      <c r="CA38" s="32"/>
      <c r="CB38" s="32">
        <f aca="true" t="shared" si="16" ref="CB38:CG38">SUM(CB34:CB37)</f>
        <v>0</v>
      </c>
      <c r="CC38" s="32">
        <f t="shared" si="16"/>
        <v>1</v>
      </c>
      <c r="CD38" s="32">
        <f t="shared" si="16"/>
        <v>2</v>
      </c>
      <c r="CE38" s="32">
        <f t="shared" si="16"/>
        <v>1</v>
      </c>
      <c r="CF38" s="32">
        <f t="shared" si="16"/>
        <v>1</v>
      </c>
      <c r="CG38" s="32">
        <f t="shared" si="16"/>
        <v>0</v>
      </c>
      <c r="CH38" s="32"/>
      <c r="CI38" s="32">
        <f aca="true" t="shared" si="17" ref="CI38:CN38">SUM(CI34:CI37)</f>
        <v>1</v>
      </c>
      <c r="CJ38" s="32">
        <f>SUM(CJ34:CJ37)</f>
        <v>1</v>
      </c>
      <c r="CK38" s="32">
        <f t="shared" si="17"/>
        <v>0</v>
      </c>
      <c r="CL38" s="32">
        <f t="shared" si="17"/>
        <v>0</v>
      </c>
      <c r="CM38" s="32">
        <f t="shared" si="17"/>
        <v>0</v>
      </c>
      <c r="CN38" s="32">
        <f t="shared" si="17"/>
        <v>0</v>
      </c>
      <c r="CO38" s="49">
        <v>0</v>
      </c>
      <c r="CP38" s="40">
        <f>SUM(CQ38:DG38)</f>
        <v>0</v>
      </c>
      <c r="CQ38" s="7">
        <f>SUM(CQ34:CQ37)</f>
        <v>0</v>
      </c>
      <c r="CR38" s="7">
        <f aca="true" t="shared" si="18" ref="CR38:CW38">SUM(CR34:CR37)</f>
        <v>0</v>
      </c>
      <c r="CS38" s="7">
        <f t="shared" si="18"/>
        <v>0</v>
      </c>
      <c r="CT38" s="7">
        <f t="shared" si="18"/>
        <v>0</v>
      </c>
      <c r="CU38" s="7">
        <f t="shared" si="18"/>
        <v>0</v>
      </c>
      <c r="CV38" s="7">
        <f t="shared" si="18"/>
        <v>0</v>
      </c>
      <c r="CW38" s="7">
        <f t="shared" si="18"/>
        <v>0</v>
      </c>
      <c r="CX38" s="18"/>
      <c r="CY38" s="18"/>
      <c r="CZ38" s="18"/>
      <c r="DA38" s="18"/>
      <c r="DB38" s="18"/>
      <c r="DC38" s="18"/>
      <c r="DD38" s="18"/>
      <c r="DE38" s="18"/>
      <c r="DF38" s="18"/>
      <c r="DG38" s="18"/>
    </row>
    <row r="40" ht="12.75">
      <c r="AI40" s="21"/>
    </row>
    <row r="41" ht="12.75">
      <c r="AI41" s="21"/>
    </row>
    <row r="42" ht="12.75">
      <c r="AI42" s="21"/>
    </row>
    <row r="43" ht="12.75">
      <c r="AI43" s="21"/>
    </row>
    <row r="44" ht="12.75">
      <c r="AI44" s="21"/>
    </row>
    <row r="45" ht="12.75">
      <c r="AI45" s="21"/>
    </row>
  </sheetData>
  <sheetProtection/>
  <mergeCells count="1">
    <mergeCell ref="B1:C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2022-10-27T11:56:53Z</cp:lastPrinted>
  <dcterms:created xsi:type="dcterms:W3CDTF">1996-10-08T23:32:33Z</dcterms:created>
  <dcterms:modified xsi:type="dcterms:W3CDTF">2024-01-16T13:50:41Z</dcterms:modified>
  <cp:category/>
  <cp:version/>
  <cp:contentType/>
  <cp:contentStatus/>
</cp:coreProperties>
</file>